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6" activeTab="0"/>
  </bookViews>
  <sheets>
    <sheet name="2017" sheetId="1" r:id="rId1"/>
  </sheets>
  <definedNames>
    <definedName name="Excel_BuiltIn_Print_Titles_1">'2017'!$6:$6</definedName>
    <definedName name="Z_CE6439A0_5E5D_421B_ABB2_722138EC3011_.wvu.PrintArea" localSheetId="0" hidden="1">'2017'!$A$1:$I$22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<sst xmlns="http://schemas.openxmlformats.org/spreadsheetml/2006/main" count="32" uniqueCount="27">
  <si>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из них:</t>
  </si>
  <si>
    <t>III.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</si>
  <si>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</si>
  <si>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</si>
  <si>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</si>
  <si>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</si>
  <si>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</si>
  <si>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</si>
  <si>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</si>
  <si>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</si>
  <si>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</si>
  <si>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</si>
  <si>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</si>
  <si>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</si>
  <si>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</si>
  <si>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</si>
  <si>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</si>
  <si>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 xml:space="preserve">Отклонения гр.10-гр.9 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</si>
  <si>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</si>
  <si>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</si>
  <si>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</si>
  <si>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</si>
  <si>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01.01.2017</t>
  </si>
  <si>
    <t>Источники финасирования дефицита бюджета закрытого административно-территориального образования  г.Заречного Пензенской областипо состоянию на  01.11.2017</t>
  </si>
  <si>
    <t>Исполнено за январь-октябрь</t>
  </si>
  <si>
    <t xml:space="preserve">Уточненный план по состоянию на 01.11.2017 </t>
  </si>
  <si>
    <t xml:space="preserve">Исполнено на 01.11.2017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</si>
</sst>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14" borderId="0" applyNumberFormat="0" applyBorder="0" applyAlignment="0" applyProtection="0"/>
    <xf numFmtId="0" fontId="32" fillId="4" borderId="7" applyNumberFormat="0" applyFont="0" applyAlignment="0" applyProtection="0"/>
    <xf numFmtId="0" fontId="43" fillId="30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3" borderId="0">
      <alignment/>
      <protection/>
    </xf>
    <xf numFmtId="49" fontId="48" fillId="0" borderId="0">
      <alignment/>
      <protection/>
    </xf>
    <xf numFmtId="49" fontId="48" fillId="0" borderId="10">
      <alignment horizontal="right" vertical="center" wrapText="1"/>
      <protection/>
    </xf>
    <xf numFmtId="49" fontId="48" fillId="0" borderId="10">
      <alignment/>
      <protection/>
    </xf>
    <xf numFmtId="0" fontId="29" fillId="0" borderId="0">
      <alignment/>
      <protection/>
    </xf>
    <xf numFmtId="49" fontId="48" fillId="0" borderId="11">
      <alignment/>
      <protection/>
    </xf>
    <xf numFmtId="49" fontId="22" fillId="0" borderId="12">
      <alignment horizontal="center" vertical="center" wrapText="1"/>
      <protection/>
    </xf>
    <xf numFmtId="0" fontId="49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9" fillId="30" borderId="12">
      <alignment horizontal="center" vertical="center" wrapText="1"/>
      <protection/>
    </xf>
    <xf numFmtId="49" fontId="48" fillId="0" borderId="13">
      <alignment/>
      <protection/>
    </xf>
    <xf numFmtId="0" fontId="47" fillId="0" borderId="0">
      <alignment/>
      <protection/>
    </xf>
    <xf numFmtId="49" fontId="48" fillId="0" borderId="0">
      <alignment horizontal="right"/>
      <protection/>
    </xf>
    <xf numFmtId="0" fontId="50" fillId="0" borderId="11">
      <alignment/>
      <protection/>
    </xf>
    <xf numFmtId="0" fontId="50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8" fillId="0" borderId="11">
      <alignment/>
      <protection/>
    </xf>
    <xf numFmtId="49" fontId="48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8" fillId="0" borderId="0">
      <alignment horizontal="center"/>
      <protection/>
    </xf>
    <xf numFmtId="49" fontId="51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8" fillId="0" borderId="11">
      <alignment horizontal="center"/>
      <protection/>
    </xf>
    <xf numFmtId="49" fontId="48" fillId="0" borderId="13">
      <alignment horizontal="center"/>
      <protection/>
    </xf>
    <xf numFmtId="174" fontId="48" fillId="0" borderId="11">
      <alignment horizontal="center"/>
      <protection/>
    </xf>
    <xf numFmtId="0" fontId="50" fillId="0" borderId="12">
      <alignment wrapText="1"/>
      <protection/>
    </xf>
    <xf numFmtId="0" fontId="29" fillId="0" borderId="0">
      <alignment/>
      <protection/>
    </xf>
    <xf numFmtId="0" fontId="29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0" fontId="27" fillId="0" borderId="22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wrapText="1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" sqref="F4:I4"/>
    </sheetView>
  </sheetViews>
  <sheetFormatPr defaultColWidth="10.50390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50390625" style="1" customWidth="1"/>
    <col min="7" max="7" width="17.00390625" style="1" customWidth="1"/>
    <col min="8" max="8" width="10.875" style="1" customWidth="1"/>
    <col min="9" max="9" width="12.00390625" style="1" customWidth="1"/>
    <col min="10" max="16384" width="10.50390625" style="4" customWidth="1"/>
  </cols>
  <sheetData>
    <row r="1" spans="1:11" ht="42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4"/>
      <c r="K1" s="44"/>
    </row>
    <row r="2" spans="1:9" ht="18.75" customHeight="1">
      <c r="A2" s="26"/>
      <c r="B2" s="48"/>
      <c r="C2" s="48"/>
      <c r="D2" s="48"/>
      <c r="E2" s="48"/>
      <c r="F2" s="48"/>
      <c r="G2" s="48"/>
      <c r="H2" s="48"/>
      <c r="I2" s="48"/>
    </row>
    <row r="3" spans="1:9" ht="15" customHeight="1">
      <c r="A3" s="11"/>
      <c r="B3" s="11"/>
      <c r="C3" s="11"/>
      <c r="D3" s="11"/>
      <c r="E3" s="11"/>
      <c r="F3" s="43"/>
      <c r="G3" s="34"/>
      <c r="H3" s="11"/>
      <c r="I3" s="24" t="s">
        <v>11</v>
      </c>
    </row>
    <row r="4" spans="1:9" ht="18">
      <c r="A4" s="13"/>
      <c r="B4" s="13"/>
      <c r="C4" s="45">
        <v>2016</v>
      </c>
      <c r="D4" s="45"/>
      <c r="E4" s="45"/>
      <c r="F4" s="46">
        <v>2017</v>
      </c>
      <c r="G4" s="46"/>
      <c r="H4" s="46"/>
      <c r="I4" s="46"/>
    </row>
    <row r="5" spans="1:9" ht="87.75" customHeight="1">
      <c r="A5" s="14"/>
      <c r="B5" s="15"/>
      <c r="C5" s="35" t="s">
        <v>16</v>
      </c>
      <c r="D5" s="28" t="s">
        <v>15</v>
      </c>
      <c r="E5" s="28" t="s">
        <v>24</v>
      </c>
      <c r="F5" s="29" t="s">
        <v>14</v>
      </c>
      <c r="G5" s="29" t="s">
        <v>25</v>
      </c>
      <c r="H5" s="29" t="s">
        <v>17</v>
      </c>
      <c r="I5" s="29" t="s">
        <v>26</v>
      </c>
    </row>
    <row r="6" spans="1:10" s="32" customFormat="1" ht="15">
      <c r="A6" s="30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3"/>
    </row>
    <row r="7" spans="1:10" s="5" customFormat="1" ht="28.5" customHeight="1">
      <c r="A7" s="22" t="s">
        <v>1</v>
      </c>
      <c r="B7" s="20" t="s">
        <v>2</v>
      </c>
      <c r="C7" s="21">
        <f>C9+C12+C17+C18+C19+C20+C21</f>
        <v>14589.28366999887</v>
      </c>
      <c r="D7" s="21">
        <f>D9+D12+D17+D18+D19+D20+D21</f>
        <v>-22438</v>
      </c>
      <c r="E7" s="21">
        <f>E9+E12+E17+E18+E19+E20+E21</f>
        <v>-44059</v>
      </c>
      <c r="F7" s="21">
        <f>F9+F12+F17+F18+F19+F20+F21</f>
        <v>-177051</v>
      </c>
      <c r="G7" s="21">
        <f>G9+G12+G17+G18+G19+G20+G21</f>
        <v>-3412</v>
      </c>
      <c r="H7" s="21">
        <f>G7-F7</f>
        <v>173639</v>
      </c>
      <c r="I7" s="21">
        <f>I9+I12+I17+I18+I19+I20+I21</f>
        <v>-160888</v>
      </c>
      <c r="J7" s="6"/>
    </row>
    <row r="8" spans="1:10" s="5" customFormat="1" ht="15">
      <c r="A8" s="10"/>
      <c r="B8" s="9" t="s">
        <v>0</v>
      </c>
      <c r="C8" s="17"/>
      <c r="D8" s="17"/>
      <c r="E8" s="17"/>
      <c r="F8" s="17"/>
      <c r="G8" s="17"/>
      <c r="H8" s="16">
        <f aca="true" t="shared" si="0" ref="H8:H16">G8-F8</f>
        <v>0</v>
      </c>
      <c r="I8" s="17"/>
      <c r="J8" s="6"/>
    </row>
    <row r="9" spans="1:10" s="5" customFormat="1" ht="15">
      <c r="A9" s="7"/>
      <c r="B9" s="8" t="s">
        <v>4</v>
      </c>
      <c r="C9" s="39">
        <f>C10+C11</f>
        <v>-84163</v>
      </c>
      <c r="D9" s="39">
        <f>D10+D11</f>
        <v>-19000</v>
      </c>
      <c r="E9" s="16">
        <f>E10+E11</f>
        <v>-19000</v>
      </c>
      <c r="F9" s="39">
        <f>F10+F11</f>
        <v>-168000</v>
      </c>
      <c r="G9" s="39">
        <f>G10+G11</f>
        <v>-1310</v>
      </c>
      <c r="H9" s="16">
        <f t="shared" si="0"/>
        <v>166690</v>
      </c>
      <c r="I9" s="16">
        <f>I10+I11</f>
        <v>-135000</v>
      </c>
      <c r="J9" s="6"/>
    </row>
    <row r="10" spans="1:10" s="5" customFormat="1" ht="15">
      <c r="A10" s="7"/>
      <c r="B10" s="9" t="s">
        <v>5</v>
      </c>
      <c r="C10" s="38">
        <v>690000</v>
      </c>
      <c r="D10" s="27">
        <v>690000</v>
      </c>
      <c r="E10" s="17">
        <v>100000</v>
      </c>
      <c r="F10" s="27">
        <v>522000</v>
      </c>
      <c r="G10" s="27">
        <v>1258690</v>
      </c>
      <c r="H10" s="17">
        <f t="shared" si="0"/>
        <v>736690</v>
      </c>
      <c r="I10" s="17">
        <v>935000</v>
      </c>
      <c r="J10" s="6"/>
    </row>
    <row r="11" spans="1:10" s="5" customFormat="1" ht="15">
      <c r="A11" s="7"/>
      <c r="B11" s="9" t="s">
        <v>6</v>
      </c>
      <c r="C11" s="38">
        <v>-774163</v>
      </c>
      <c r="D11" s="41">
        <v>-709000</v>
      </c>
      <c r="E11" s="18">
        <v>-119000</v>
      </c>
      <c r="F11" s="27">
        <v>-690000</v>
      </c>
      <c r="G11" s="27">
        <v>-1260000</v>
      </c>
      <c r="H11" s="17">
        <f t="shared" si="0"/>
        <v>-570000</v>
      </c>
      <c r="I11" s="18">
        <v>-1070000</v>
      </c>
      <c r="J11" s="6"/>
    </row>
    <row r="12" spans="1:10" s="5" customFormat="1" ht="15">
      <c r="A12" s="7"/>
      <c r="B12" s="8" t="s">
        <v>7</v>
      </c>
      <c r="C12" s="40">
        <f>C13+C14+C15+C16</f>
        <v>98009</v>
      </c>
      <c r="D12" s="40">
        <f>D13+D14+D15+D16</f>
        <v>-2000</v>
      </c>
      <c r="E12" s="19">
        <f>E13+E14+E15+E16</f>
        <v>8000</v>
      </c>
      <c r="F12" s="40">
        <f>F13+F14+F15+F16</f>
        <v>-9200</v>
      </c>
      <c r="G12" s="40">
        <f>G13+G14+G15+G16</f>
        <v>-4280</v>
      </c>
      <c r="H12" s="16">
        <v>0</v>
      </c>
      <c r="I12" s="19">
        <f>I13+I14+I15+I16</f>
        <v>-2200</v>
      </c>
      <c r="J12" s="6"/>
    </row>
    <row r="13" spans="1:10" s="5" customFormat="1" ht="15">
      <c r="A13" s="7"/>
      <c r="B13" s="9" t="s">
        <v>18</v>
      </c>
      <c r="C13" s="41">
        <v>1245000</v>
      </c>
      <c r="D13" s="41">
        <v>270000</v>
      </c>
      <c r="E13" s="18">
        <v>270000</v>
      </c>
      <c r="F13" s="27">
        <v>1143200</v>
      </c>
      <c r="G13" s="27">
        <v>1290000</v>
      </c>
      <c r="H13" s="17">
        <f t="shared" si="0"/>
        <v>146800</v>
      </c>
      <c r="I13" s="18">
        <v>571400</v>
      </c>
      <c r="J13" s="6"/>
    </row>
    <row r="14" spans="1:10" s="5" customFormat="1" ht="15">
      <c r="A14" s="7"/>
      <c r="B14" s="9" t="s">
        <v>19</v>
      </c>
      <c r="C14" s="41">
        <v>100009</v>
      </c>
      <c r="D14" s="40"/>
      <c r="E14" s="19"/>
      <c r="F14" s="27"/>
      <c r="G14" s="27"/>
      <c r="H14" s="17">
        <f t="shared" si="0"/>
        <v>0</v>
      </c>
      <c r="I14" s="19"/>
      <c r="J14" s="6"/>
    </row>
    <row r="15" spans="1:10" s="5" customFormat="1" ht="15">
      <c r="A15" s="7"/>
      <c r="B15" s="9" t="s">
        <v>20</v>
      </c>
      <c r="C15" s="38">
        <v>-1245000</v>
      </c>
      <c r="D15" s="41">
        <v>-270000</v>
      </c>
      <c r="E15" s="18">
        <v>-260000</v>
      </c>
      <c r="F15" s="27">
        <v>-1143200</v>
      </c>
      <c r="G15" s="27">
        <f>-1290000</f>
        <v>-1290000</v>
      </c>
      <c r="H15" s="17">
        <f t="shared" si="0"/>
        <v>-146800</v>
      </c>
      <c r="I15" s="18">
        <v>-571400</v>
      </c>
      <c r="J15" s="6"/>
    </row>
    <row r="16" spans="1:10" s="5" customFormat="1" ht="15">
      <c r="A16" s="7"/>
      <c r="B16" s="9" t="s">
        <v>21</v>
      </c>
      <c r="C16" s="38">
        <v>-2000</v>
      </c>
      <c r="D16" s="27">
        <v>-2000</v>
      </c>
      <c r="E16" s="17">
        <v>-2000</v>
      </c>
      <c r="F16" s="36">
        <v>-9200</v>
      </c>
      <c r="G16" s="36">
        <v>-4280</v>
      </c>
      <c r="H16" s="17">
        <f t="shared" si="0"/>
        <v>4920</v>
      </c>
      <c r="I16" s="17">
        <v>-2200</v>
      </c>
      <c r="J16" s="6"/>
    </row>
    <row r="17" spans="1:10" s="5" customFormat="1" ht="30.75">
      <c r="A17" s="7"/>
      <c r="B17" s="9" t="s">
        <v>9</v>
      </c>
      <c r="C17" s="17"/>
      <c r="D17" s="17"/>
      <c r="E17" s="17"/>
      <c r="F17" s="36"/>
      <c r="G17" s="23"/>
      <c r="H17" s="23">
        <f>G17-F17</f>
        <v>0</v>
      </c>
      <c r="I17" s="17"/>
      <c r="J17" s="6"/>
    </row>
    <row r="18" spans="1:10" s="5" customFormat="1" ht="30.75">
      <c r="A18" s="7"/>
      <c r="B18" s="12" t="s">
        <v>8</v>
      </c>
      <c r="C18" s="17"/>
      <c r="D18" s="17"/>
      <c r="E18" s="17"/>
      <c r="F18" s="36"/>
      <c r="G18" s="23"/>
      <c r="H18" s="23">
        <f>G18-F18</f>
        <v>0</v>
      </c>
      <c r="I18" s="17"/>
      <c r="J18" s="6"/>
    </row>
    <row r="19" spans="1:10" s="5" customFormat="1" ht="15">
      <c r="A19" s="7"/>
      <c r="B19" s="12" t="s">
        <v>10</v>
      </c>
      <c r="C19" s="17"/>
      <c r="D19" s="17"/>
      <c r="E19" s="17"/>
      <c r="F19" s="36"/>
      <c r="G19" s="23"/>
      <c r="H19" s="23">
        <f>G19-F19</f>
        <v>0</v>
      </c>
      <c r="I19" s="17"/>
      <c r="J19" s="6"/>
    </row>
    <row r="20" spans="1:10" s="5" customFormat="1" ht="15">
      <c r="A20" s="7"/>
      <c r="B20" s="9" t="s">
        <v>3</v>
      </c>
      <c r="C20" s="42">
        <v>743.2836699988693</v>
      </c>
      <c r="D20" s="27">
        <v>-1438</v>
      </c>
      <c r="E20" s="17">
        <v>-46805</v>
      </c>
      <c r="F20" s="36">
        <v>149</v>
      </c>
      <c r="G20" s="37">
        <v>2178</v>
      </c>
      <c r="H20" s="17">
        <f>G20-F20</f>
        <v>2029</v>
      </c>
      <c r="I20" s="37">
        <v>-25911</v>
      </c>
      <c r="J20" s="6"/>
    </row>
    <row r="21" spans="1:10" s="5" customFormat="1" ht="15">
      <c r="A21" s="7"/>
      <c r="B21" s="9" t="s">
        <v>12</v>
      </c>
      <c r="C21" s="17"/>
      <c r="D21" s="17"/>
      <c r="E21" s="17">
        <v>13746</v>
      </c>
      <c r="F21" s="36"/>
      <c r="G21" s="17"/>
      <c r="H21" s="23">
        <f>G21-F21</f>
        <v>0</v>
      </c>
      <c r="I21" s="17">
        <v>2223</v>
      </c>
      <c r="J21" s="6"/>
    </row>
    <row r="22" spans="1:10" s="5" customFormat="1" ht="15">
      <c r="A22" s="7"/>
      <c r="B22" s="9" t="s">
        <v>22</v>
      </c>
      <c r="C22" s="25" t="s">
        <v>13</v>
      </c>
      <c r="D22" s="42">
        <v>2181</v>
      </c>
      <c r="E22" s="25" t="s">
        <v>13</v>
      </c>
      <c r="F22" s="25" t="s">
        <v>13</v>
      </c>
      <c r="G22" s="25" t="s">
        <v>13</v>
      </c>
      <c r="H22" s="25" t="s">
        <v>13</v>
      </c>
      <c r="I22" s="25" t="s">
        <v>13</v>
      </c>
      <c r="J22" s="6"/>
    </row>
  </sheetData>
  <sheetProtection/>
  <mergeCells count="4">
    <mergeCell ref="C4:E4"/>
    <mergeCell ref="F4:I4"/>
    <mergeCell ref="A1:I1"/>
    <mergeCell ref="B2:I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emihaylova</cp:lastModifiedBy>
  <cp:lastPrinted>2017-12-07T09:03:23Z</cp:lastPrinted>
  <dcterms:created xsi:type="dcterms:W3CDTF">2010-12-14T11:31:26Z</dcterms:created>
  <dcterms:modified xsi:type="dcterms:W3CDTF">2018-01-22T14:20:27Z</dcterms:modified>
  <cp:category/>
  <cp:version/>
  <cp:contentType/>
  <cp:contentStatus/>
</cp:coreProperties>
</file>