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4805" windowHeight="8010"/>
  </bookViews>
  <sheets>
    <sheet name="Table2" sheetId="1" r:id="rId1"/>
  </sheets>
  <calcPr calcId="145621"/>
</workbook>
</file>

<file path=xl/calcChain.xml><?xml version="1.0" encoding="utf-8"?>
<calcChain xmlns="http://schemas.openxmlformats.org/spreadsheetml/2006/main">
  <c r="C109" i="1" l="1"/>
  <c r="C100" i="1" s="1"/>
  <c r="C16" i="1"/>
  <c r="C114" i="1"/>
  <c r="E30" i="1"/>
  <c r="D30" i="1"/>
  <c r="E26" i="1"/>
  <c r="D26" i="1"/>
  <c r="C30" i="1"/>
  <c r="E100" i="1"/>
  <c r="D100" i="1"/>
  <c r="E44" i="1"/>
  <c r="E41" i="1" s="1"/>
  <c r="D44" i="1"/>
  <c r="D41" i="1" s="1"/>
  <c r="E33" i="1"/>
  <c r="D33" i="1"/>
  <c r="C33" i="1"/>
  <c r="C26" i="1"/>
  <c r="E23" i="1"/>
  <c r="D23" i="1"/>
  <c r="C23" i="1"/>
  <c r="E15" i="1" l="1"/>
  <c r="E116" i="1" s="1"/>
  <c r="C15" i="1"/>
  <c r="D15" i="1"/>
  <c r="D9" i="1" s="1"/>
  <c r="D8" i="1" s="1"/>
  <c r="C44" i="1"/>
  <c r="C41" i="1" s="1"/>
  <c r="E9" i="1"/>
  <c r="E8" i="1" s="1"/>
  <c r="D116" i="1" l="1"/>
  <c r="C9" i="1"/>
  <c r="C8" i="1" s="1"/>
  <c r="C116" i="1"/>
</calcChain>
</file>

<file path=xl/sharedStrings.xml><?xml version="1.0" encoding="utf-8"?>
<sst xmlns="http://schemas.openxmlformats.org/spreadsheetml/2006/main" count="255" uniqueCount="213">
  <si>
    <t/>
  </si>
  <si>
    <t>Объём безвозмездных поступлений 
в бюджет закрытого административно-территориального образования 
г. Заречный Пензенской области на 2020 год и на плановый период 2021-2022 годов</t>
  </si>
  <si>
    <t>(тыс.рублей)</t>
  </si>
  <si>
    <t>Код бюджетной классификации</t>
  </si>
  <si>
    <t>Наименование</t>
  </si>
  <si>
    <t>Прогноз поступлений</t>
  </si>
  <si>
    <t>План на 
2020 год</t>
  </si>
  <si>
    <t>План на 
2021 год</t>
  </si>
  <si>
    <t>План на 
2022 год</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</si>
  <si>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</si>
  <si>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</si>
  <si>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</si>
  <si>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</si>
  <si>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000 2 02 10000 00 0000 150</t>
  </si>
  <si>
    <t>Дотации бюджетам бюджетной системы Российской Федерации</t>
  </si>
  <si>
    <t>000 2 02 15002 00 0000 150</t>
  </si>
  <si>
    <t>Дотации бюджетам на поддержку мер по обеспечению сбалансированности бюджетов</t>
  </si>
  <si>
    <t>000 2 02 15002 04 0000 150</t>
  </si>
  <si>
    <t>Дотации бюджетам городских округов на поддержку мер по обеспечению сбалансированности бюджетов</t>
  </si>
  <si>
    <t>000 2 02 15010 00 0000 150</t>
  </si>
  <si>
    <t>Дотации бюджетам, связанные с особым режимом безопасного функционирования закрытых административно-территориальных образований</t>
  </si>
  <si>
    <t>000 2 02 15010 04 0000 150</t>
  </si>
  <si>
    <t>Дотации бюджетам городских округов, связанные с особым режимом безопасного функционирования закрытых административно-территориальных образований</t>
  </si>
  <si>
    <t>000 2 02 20000 00 0000 150</t>
  </si>
  <si>
    <t>Субсидии бюджетам бюджетной системы Российской Федерации (межбюджетные субсидии)</t>
  </si>
  <si>
    <t>000 2 02 25466 00 0000 150</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</si>
  <si>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</si>
  <si>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000 2 02 25466 04 9213 150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</si>
  <si>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</si>
  <si>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000 2 02 25466 04 9502 150</t>
  </si>
  <si>
    <t>000 2 02 25497 00 0000 150</t>
  </si>
  <si>
    <t>Субсидии бюджетам на реализацию мероприятий по обеспечению жильем молодых семей</t>
  </si>
  <si>
    <t>000 2 02 25497 04 9261 150</t>
  </si>
  <si>
    <t>Субсидии бюджетам городских округов на реализацию мероприятий по обеспечению жильем молодых семей</t>
  </si>
  <si>
    <t>000 2 02 25497 04 9511 150</t>
  </si>
  <si>
    <t>000 2 02 25527 00 0000 150</t>
  </si>
  <si>
    <t>Субсидии бюджетам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</si>
  <si>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000 2 02 25527 04 9270 150</t>
  </si>
  <si>
    <t>Субсидии бюджетам городских округов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предпринимательства(реализация муниципальных программ развития малого и среднего предпринимательства в монопрофильных муниципальных образованиях Пензенской области)</t>
  </si>
  <si>
    <t>000 2 02 25527 04 9299 150</t>
  </si>
  <si>
    <t>Субсидии бюджетам городских округов на государственную поддержку малого и среднего предпринимательства в субъектах Российской Федерации (реализация муниципальных программ развития малого и среднего предпринимательства в монопрофильных муниципальных образованиях Пензенской области за счет средств бюджета Пензенской области)</t>
  </si>
  <si>
    <t>000 2 02 25527 04 9507 150</t>
  </si>
  <si>
    <t>000 2 02 25555 00 0000 150</t>
  </si>
  <si>
    <t>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t>
  </si>
  <si>
    <t>000 2 02 25555 04 9257 150</t>
  </si>
  <si>
    <t>Субсидии бюджетам городских округов на реализацию программ формирования современной городской среды</t>
  </si>
  <si>
    <t>000 2 02 25555 04 9508 150</t>
  </si>
  <si>
    <t>000 2 02 29999 00 0000 150</t>
  </si>
  <si>
    <t>Прочие субсидии</t>
  </si>
  <si>
    <t>000 2 02 29999 04 9205 150</t>
  </si>
  <si>
    <t>Прочие субсидии бюджетам городских округов на повышение оплаты труда педагогических работников муниципальных учреждений дополнительного образования детей в соответствии с Указом Президента Российской Федерации от 1 июня 2012 года № 761 «О Национальной стратегии действий в интересах детей на 2012 - 2017 годы»</t>
  </si>
  <si>
    <t>000 2 02 29999 04 9206 150</t>
  </si>
  <si>
    <t>Прочие субсидии бюджетам городских округов на капитальный ремонт муниципальных общеобразовательных организаций</t>
  </si>
  <si>
    <t>000 2 02 29999 04 9210 150</t>
  </si>
  <si>
    <t>Прочие субсидии бюджетам городских округов на повышение оплаты труда работников муниципальных учреждений культуры в соответствии с Указом Президента Российской Федерации от 7 мая 2012 года № 597 «О мероприятиях по реализации государственной социальной политики»</t>
  </si>
  <si>
    <t>000 2 02 29999 04 9217 150</t>
  </si>
  <si>
    <t>Прочие субсидии бюджетам городских округов на мероприятия по созданию условий для предоставления транспортных услуг гражданам, имеющим заболевания опорно-двигательного аппарата</t>
  </si>
  <si>
    <t>000 2 02 29999 04 9224 150</t>
  </si>
  <si>
    <t>Прочие субсидии бюджетам городских округов на повышение оплаты труда работников бюджетной сферы в связи с увеличением минимального размера оплаты труда</t>
  </si>
  <si>
    <t>000 2 02 29999 04 9228 150</t>
  </si>
  <si>
    <t>Прочие субсидии бюджетам городских округов на капитальный ремонт зданий муниципальных дошкольных образовательных организаций</t>
  </si>
  <si>
    <t>000 2 02 29999 04 9529 150</t>
  </si>
  <si>
    <t>Прочие субсидии бюджетам городских округов на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</si>
  <si>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000 2 02 30000 00 0000 150</t>
  </si>
  <si>
    <t>Субвенции бюджетам бюджетной системы Российской Федерации</t>
  </si>
  <si>
    <t>000 2 02 30022 04 0000 150</t>
  </si>
  <si>
    <t>Субвенции бюджетам городских округов на предоставление гражданам субсидий на оплату жилого помещения и коммунальных услуг</t>
  </si>
  <si>
    <t>000 2 02 30022 04 9390 150</t>
  </si>
  <si>
    <t>Cубвенции бюджетам городских округов на выполнение передаваемых полномочий субъектов Российской Федерации по предоставлению гражданам субсидий на оплату жилого помещения и коммунальных услуг</t>
  </si>
  <si>
    <t>000 2 02 30024 00 0000 150</t>
  </si>
  <si>
    <t>Субвенции местным бюджетам на выполнение передаваемых полномочий субъектов Российской Федерации</t>
  </si>
  <si>
    <t>000 2 02 30024 04 9301 150</t>
  </si>
  <si>
    <t>Субвенции бюджетам городских округов  на администрирование расходов для осуществления отдельных государственных полномочий Пензенской области по организации и осуществлению деятельности по опеке и попечительству на предоставление мер социальной поддержки, установленных Законом Пензенской области от 12.09.2006 № 1098-ЗПО</t>
  </si>
  <si>
    <t>000 2 02 30024 04 9302 150</t>
  </si>
  <si>
    <t>Субвенции бюджетам городских округов на выплату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</si>
  <si>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000 2 02 30024 04 9303 150</t>
  </si>
  <si>
    <t>Субвенции бюджетам городских округов на выполнение передаваемых полномочий субъектов Российской Федерации по выплате пособий семьям, имеющим детей, в соответствии с Законом Пензенской области "О пособиях семьям, имеющим детей"</t>
  </si>
  <si>
    <t>000 2 02 30024 04 9305 150</t>
  </si>
  <si>
    <t>Субвенции бюджетам городских округов на выполнение передаваемых полномочий субъектов Российской Федерации по управлению охраной труда</t>
  </si>
  <si>
    <t>000 2 02 30024 04 9308 150</t>
  </si>
  <si>
    <t>Cубвенции бюджетам городских округов на государственную социальную помощь студентам из малоимущих семей или студентам, являющимся малоимущими одиноко проживающими гражданами</t>
  </si>
  <si>
    <t>000 2 02 30024 04 9309 150</t>
  </si>
  <si>
    <t>Субвенции бюджетам городских округов на исполнение государственных полномочий в сфере организации отдыха и оздоровления детей</t>
  </si>
  <si>
    <t>000 2 02 30024 04 9312 150</t>
  </si>
  <si>
    <t>Субвенции бюджетам городских округов на администрирование расходов на исполнение государственных полномочий в сфере организации отдыха и оздоровления детей</t>
  </si>
  <si>
    <t>000 2 02 30024 04 9314 150</t>
  </si>
  <si>
    <t>Субвенции бюджетам городских округов на на исполнение государственных полномочий для Пензенской области по обеспечению отдыха детей в каникулярное время</t>
  </si>
  <si>
    <t>000 2 02 30024 04 9315 150</t>
  </si>
  <si>
    <t>Субвенции бюджетам городских округов на администрирование расходов на исполнение государственных полномочий для Пензенской области по обеспечению отдыха детей в каникулярное время</t>
  </si>
  <si>
    <t>000 2 02 30024 04 9330 150</t>
  </si>
  <si>
    <t>Субвенции бюджетам городских округов на исполнение отдельных государственных полномочий Пензенской области в сфере образования по финансированию муниципальных общеобразовательных организаций</t>
  </si>
  <si>
    <t>000 2 02 30024 04 9332 150</t>
  </si>
  <si>
    <t>Субвенции бюджетам городских округов на администрирование расходов по исполнению отдельных государственных полномочий Пензенской области в сфере образования по финансированию муниципальных общеобразовательных организаций</t>
  </si>
  <si>
    <t>000 2 02 30024 04 9334 150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</si>
  <si>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почетном звании Пензенской области «Ветеран труда Пензенской области»</t>
  </si>
  <si>
    <t>000 2 02 30024 04 9337 150</t>
  </si>
  <si>
    <t>Субвенции бюджетам городских округов для осуществления отдельных государственных полномочий Пензенской области по организации и осуществлению деятельности по опеке и попечительству, на предоставление мер социальной поддержки, установленных Законом Пензенской области от 12.09.2006 № 1098-ЗПО</t>
  </si>
  <si>
    <t>000 2 02 30024 04 9346 150</t>
  </si>
  <si>
    <t>Субвенции бюджетам городских округов на администрирование расходов на выплату компенсации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</si>
  <si>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000 2 02 30024 04 9349 150</t>
  </si>
  <si>
    <t>Субвенции бюджетам городских округов на осуществление ежемесячных выплат на детей в возрасте от 3 до 7 лет включительно (за счет средств бюджета Пензенской области на софинансирование средств федерального бюджета)</t>
  </si>
  <si>
    <t>000 2 02 30024 04 9363 150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</si>
  <si>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многодетным семьям в соответствии с Законом Пензенской области "О мерах социальной поддержки многодетных семей, проживающих на территории Пензенской области"</t>
  </si>
  <si>
    <t>000 2 02 30024 04 9369 150</t>
  </si>
  <si>
    <t>Субвенции бюджетам городских округов на выполнение передаваемых полномочий субъектов Российской Федерации, связанных с  реализацией Закона Пензенской области  "О государственном пенсионном обеспечении за выслугу лет  государственных гражданских служащих Пензенской области и лиц, замещающих государственные должности Пензенской области"</t>
  </si>
  <si>
    <t>000 2 02 30024 04 9370 150</t>
  </si>
  <si>
    <t>Субвенции бюджетам городских округов на выполнение передаваемых полномочий субъектов Российской Федерации в сфере административных правоотношений</t>
  </si>
  <si>
    <t>000 2 02 30024 04 9372 150</t>
  </si>
  <si>
    <t>Субвенции бюджетам городских округов на выполнение передаваемых полномочий субъектов Российской Федерации по организации и осуществлению деятельности по опеке и попечительству</t>
  </si>
  <si>
    <t>000 2 02 30024 04 9375 150</t>
  </si>
  <si>
    <t>Субвенции бюджетам городских округов на предоставление единовременной выплаты отдельным категориям граждан в связи с 75-летием Победы в Великой Отечественной войне 1941-1945 годов</t>
  </si>
  <si>
    <t>000 2 02 30024 04 9377 150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</si>
  <si>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мерах социальной поддержки отдельных категорий граждан, проживающих на территории Пензенской области",  по ветеранам труда и труженикам тыла</t>
  </si>
  <si>
    <t>000 2 02 30024 04 9379 150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</si>
  <si>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мерах социальной поддержки отдельных категорий граждан, проживающих на территории Пензенской области", по реабилитированным лицам и лицам, признанными пострадавшими от политических репрессий</t>
  </si>
  <si>
    <t>000 2 02 30024 04 9380 150</t>
  </si>
  <si>
    <t>Субвенции бюджетам городских округов на выполнение передаваемых полномочий субъектов Российской Федерации по предоставлению мер социальной поддержки, предусмотренных Законом Пензенской области "О мерах социальной поддержки отдельных категорий граждан, проживающих на территории Пензенской области",  по другим категориям граждан</t>
  </si>
  <si>
    <t>000 2 02 30024 04 9382 150</t>
  </si>
  <si>
    <t>Субвенции бюджетам городских округов на выполнение передаваемых полномочий субъектов Российской Федерации по социальному обслуживанию граждан, признанных нуждающимися в социальном обслуживании, за исключением социального обслуживания в организациях социального обслуживания, находящихся в ведении Пензенской области (кроме приема заявлений, обращений и документов о предоставлении социального обслуживания, принятия решения о признании гражданина нуждающимся в социальном обслуживании либо об отказе в социальном обслуживании, составления индивидуальной программы предоставления социальных услуг в указанных организациях), в соответствии с Федеральным законом от 28 декабря 2013 года №442-ФЗ «Об основах социального обслуживания граждан в Российской Федерации»</t>
  </si>
  <si>
    <t>000 2 02 30024 04 9383 150</t>
  </si>
  <si>
    <t>Субвенции бюджетам городских округов на исполнение государственных полномочий по предоставлению гарантий осуществления погребения в соответствии с Федеральным законом от 12 января 1996 года № 8-ФЗ «О погребении и похоронном деле»</t>
  </si>
  <si>
    <t>000 2 02 30024 04 9384 150</t>
  </si>
  <si>
    <t>Субвенции бюджетам городских округов на выполнение передаваемых полномочий субъектов Российской Федерации по созданию и организации деятельности комиссий по делам несовершеннолетних и защите их прав</t>
  </si>
  <si>
    <t>000 2 02 30024 04 9385 150</t>
  </si>
  <si>
    <t>Субвенции бюджетам городских округов для осуществления отдельных государственных полномочий по хранению, комплектованию, учету и использованию архивных документов, относящихся к государственной собственности Пензенской области и находящихся на территории муниципального образования</t>
  </si>
  <si>
    <t>000 2 02 30024 04 9386 150</t>
  </si>
  <si>
    <t>Субвенции бюджетам городских округов на исполнение государственных полномочий на компенсацию отдельным категориям граждан оплаты взноса на капитальный ремонт общего имущества в многоквартирном доме за счет средств бюджета Пензенской области</t>
  </si>
  <si>
    <t>000 2 02 30024 04 9387 150</t>
  </si>
  <si>
    <t>Субвенции бюджетам городских округов на содержание органов местного самоуправления, осуществляющих отдельные государственные полномочия в сфере социальной поддержки населения</t>
  </si>
  <si>
    <t>000 2 02 30024 04 9389 150</t>
  </si>
  <si>
    <t>Субвенции бюджетам городских округов на исполнение отдельных государственных полномочий Пензенской области по осуществлению денежных выплат молодым специалистам (педагогическим работникам) муниципальных дошкольных образовательных организаций, общеобразовательных организаций и образовательных организаций дополнительного образования</t>
  </si>
  <si>
    <t>000 2 02 30024 04 9393 150</t>
  </si>
  <si>
    <t>Субвенции бюджетам городских округов на предоставление семьям социальных выплат на приобретение (строительство) жилья при рождении первого ребёнка</t>
  </si>
  <si>
    <t>000 2 02 30024 04 9396 150</t>
  </si>
  <si>
    <t>Субвенции бюджетам городских округов на исполнение отдельных государственных полномочий Пензенской области по организации мероприятий при осуществлении деятельности по обращению с животными без владельцев</t>
  </si>
  <si>
    <t>000 2 02 30024 04 9398 150</t>
  </si>
  <si>
    <t>Субвенции бюджетам городских округов на исполнение отдельных государственных полномочий Пензенской области в сфере образования по финансированию муниципальных дошкольных образовательных организаций</t>
  </si>
  <si>
    <t>000 2 02 30024 04 9399 150</t>
  </si>
  <si>
    <t>Субвенции бюджетам городских округов на администрирование расходов по исполнению отдельных государственных полномочий Пензенской области в сфере образования по финансированию муниципальных дошкольных образовательных организаций</t>
  </si>
  <si>
    <t>000 2 02 30024 04 9611 150</t>
  </si>
  <si>
    <t>Субвенции бюджетам городских округов на осуществление ежемесячных выплат на детей в возрасте от 3 до 7 лет включительно (за счет средств федерального бюджета)</t>
  </si>
  <si>
    <t>000 2 02 30024 04 9612 150</t>
  </si>
  <si>
    <t>Субвенции бюджетам городских округов на финансовое обеспечение выплат стимулирующего характера за особые условия труда и дополнительную нагрузку работникам стационарных организаций социального обслуживания, стационарных отделений, созданных не в стационарных организациях социального обслуживания, оказывающим социальные услуги гражданам, у которых выявлена новая коронавирусная инфекция, и лицам из групп риска заражения новой коронавирусной инфекцией</t>
  </si>
  <si>
    <t>000 2 02 35082 04 0000 150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</si>
  <si>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</si>
  <si>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000 2 02 35082 04 9338 150</t>
  </si>
  <si>
    <t>Субвенции бюджетам городских округов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бюджета Пензенской области</t>
  </si>
  <si>
    <t>000 2 02 35084 00 0000 150</t>
  </si>
  <si>
    <t>Субвенции бюджетам муниципальных образований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</si>
  <si>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000 2 02 35084 04 9335 150</t>
  </si>
  <si>
    <t>Субвенции бюджетам городских округов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</si>
  <si>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000 2 02 35084 04 9374 150</t>
  </si>
  <si>
    <t>Субвенции бюджетам городских округов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 (за счет средств бюджета Пензенской области)</t>
  </si>
  <si>
    <t>000 2 02 35084 04 9604 150</t>
  </si>
  <si>
    <t>000 2 02 35120 04 0000 150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</si>
  <si>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</si>
  <si>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000 2 02 35137 04 0000 150</t>
  </si>
  <si>
    <t>Субвенции бюджетам городских округов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</si>
  <si>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000 2 02 35380 04 0000 150</t>
  </si>
  <si>
    <t>Субвенции бюджетам городских округов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</si>
  <si>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000 2 02 35462 00 0000 150</t>
  </si>
  <si>
    <t>Субвенции бюджетам на компенсацию отдельным категориям граждан оплаты взноса на капитальный ремонт общего имущества в многоквартирном доме</t>
  </si>
  <si>
    <t>000 2 02 35462 04 9331 150</t>
  </si>
  <si>
    <t>Субвенции бюджетам городских округов на исполнение государственных полномочий на компенсацию отдельным категориям граждан оплаты взноса на капитальный ремонт общего имущества в многоквартирном доме</t>
  </si>
  <si>
    <t>000 2 02 35462 04 9605 150</t>
  </si>
  <si>
    <t>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t>
  </si>
  <si>
    <t>000 2 02 35573 04 0000 150</t>
  </si>
  <si>
    <t>Субвенции бюджетам городских округов на выполнение полномочий Российской Федерации по осуществлению ежемесячной выплаты в связи с рождением (усыновлением) первого ребенка</t>
  </si>
  <si>
    <t>000 2 02 35930 00 0000 150</t>
  </si>
  <si>
    <t>Субвенции бюджетам на государственную регистрацию актов гражданского состояния</t>
  </si>
  <si>
    <t>000 2 02 35930 04 0000 150</t>
  </si>
  <si>
    <t>Субвенции бюджетам городских округов на государственную регистрацию актов гражданского состояния</t>
  </si>
  <si>
    <t>000 2 02 40000 00 0000 150</t>
  </si>
  <si>
    <t>Иные межбюджетные трансферты</t>
  </si>
  <si>
    <t>000 2 02 45303 04 9713 150</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</si>
  <si>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</si>
  <si>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000 2 02 49001 04 9715 150</t>
  </si>
  <si>
    <t>Межбюджетные трансферты, передаваемые бюджетам городских округов, за счет средств резервного фонда Правительства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</si>
  <si>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000 2 02 45393 00 0000 150</t>
  </si>
  <si>
    <t>Межбюджетные трансферты, передаваемые бюджетам на финансовое обеспечение дорожной деятельности в рамках реализации национального проекта «Безопасные и качественные автомобильные дороги»</t>
  </si>
  <si>
    <t>000 2 02 45393 04 9610 150</t>
  </si>
  <si>
    <t>Межбюджетные трансферты, передаваемые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</si>
  <si>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000 2 02 45424 04 0000 150</t>
  </si>
  <si>
    <t>Межбюджетные трансферты, передаваемые бюджетам городских округов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</si>
  <si>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000 2 02 45424 04 9457 150</t>
  </si>
  <si>
    <t>000 2 02 49999 04 0000 150</t>
  </si>
  <si>
    <t>Прочие межбюджетные трансферты, передаваемые бюджетам городских округов</t>
  </si>
  <si>
    <t>000 2 02 49999 04 9481 150</t>
  </si>
  <si>
    <t>Прочие межбюджетные трансферты, передаваемые бюджетам городских округов на финансовое обеспечение дорожной деятельности в рамках реализации национального проекта "Безопасные и качественные автомобильные дороги"</t>
  </si>
  <si>
    <t>000 2 04 00000 00 0000 000</t>
  </si>
  <si>
    <t>БЕЗВОЗМЕЗДНЫЕ ПОСТУПЛЕНИЯ ОТ НЕГОСУДАРСТВЕННЫХ ОРГАНИЗАЦИЙ</t>
  </si>
  <si>
    <t>000 2 04 04020 04 0000 150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</si>
  <si>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</si>
  <si>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000 2 07 00000 00 0000 000</t>
  </si>
  <si>
    <t>ПРОЧИЕ БЕЗВОЗМЕЗДНЫЕ ПОСТУПЛЕНИЯ</t>
  </si>
  <si>
    <t>ИТОГО</t>
  </si>
  <si>
    <t>000 2 02 45303 04 0000 150</t>
  </si>
  <si>
    <t>000 2 02 49001 04 0000 150</t>
  </si>
  <si>
    <t xml:space="preserve">Межбюджетные трансферты, передаваемые бюджетам городских округов, за счет средств резервного фонда Правительства Российской Федерации </t>
  </si>
  <si>
    <t>Приложение № 7</t>
  </si>
  <si>
    <t>000 2 02 25304 04 0000 150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</si>
  <si>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</si>
  <si>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000 2 02 25304 04 9248 150</t>
  </si>
  <si>
    <t>Субсидии бюджетам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Пензенской области, в части затрат, связанных с приготовлением горячего питания организациями общественного питания образовательных организаций для обслуживания обучающихся (за счет средств бюджета Пензенской области)</t>
  </si>
  <si>
    <t>000 2 02 25304 04 9272 150</t>
  </si>
  <si>
    <t>Субсидии бюджетам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Пензенской области, в части оплаты стоимости условного (минимального) набора продуктов питания (за счет средств бюджета Пензенской области на софинансирование средств федерального бюджета)</t>
  </si>
  <si>
    <t>000 2 02 25304 04 9538 150</t>
  </si>
  <si>
    <t>Субсидии бюджетам городских округов на организацию бесплатного горячего питания обучающихся, получающих начальное общее образование в муниципальных образовательных организациях Пензенской области, в части оплаты стоимости условного (минимального) набора продуктов питания (за счет средств федерального бюджета)</t>
  </si>
  <si>
    <t>000 2 07 04050 04 0000 150</t>
  </si>
  <si>
    <t>Прочие безвозмездные поступления в бюджеты городских округов</t>
  </si>
  <si>
    <t>000 2 02 49999 04 9453 150</t>
  </si>
  <si>
    <t>Прочие межбюджетные трансферты, передаваемые бюджетам городских округов на премирование территорий – победителей конкурса на звание "Самое благоустроенное муниципальное образование Пензенской области"</t>
  </si>
  <si>
    <t>УТВЕРЖДЕН
решением Собрания представителей
от 25.12.2019 № 41
в редакции от 17.09.2020 № 98</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</si>
</sst>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0"/>
    <numFmt numFmtId="166" formatCode="#,##0.000"/>
  </numFmts>
  <fonts count="5" x14ac:knownFonts="1">
    <font>
      <sz val="10"/>
      <color rgb="FF000000"/>
      <name val="Times New Roman"/>
    </font>
    <font>
      <b/>
      <sz val="11"/>
      <color rgb="FF000000"/>
      <name val="Times New Roman"/>
      <family val="1"/>
      <charset val="204"/>
    </font>
    <font>
      <b/>
      <sz val="10"/>
      <color rgb="FF000000"/>
      <name val="Times New Roman"/>
      <family val="1"/>
      <charset val="204"/>
    </font>
    <font>
      <sz val="10"/>
      <color rgb="FF000000"/>
      <name val="Times New Roman"/>
      <family val="1"/>
      <charset val="204"/>
    </font>
    <font>
      <b/>
      <sz val="10"/>
      <color theme="1"/>
      <name val="Times New Roman"/>
      <family val="1"/>
      <charset val="204"/>
    </font>
  </fonts>
  <fills count="3">
    <fill>
      <patternFill patternType="none"/>
    </fill>
    <fill>
      <patternFill patternType="gray125"/>
    </fill>
    <fill>
      <patternFill patternType="solid">
        <fgColor rgb="FFFFFFFF"/>
        <bgColor rgb="FFFFFFFF"/>
      </patternFill>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21">
    <xf numFmtId="0" fontId="0" fillId="0" borderId="0" xfId="0" applyFont="1" applyFill="1" applyAlignment="1">
      <alignment vertical="top" wrapText="1"/>
    </xf>
    <xf numFmtId="0" fontId="0" fillId="0" borderId="1" xfId="0" applyFont="1" applyFill="1" applyBorder="1" applyAlignment="1">
      <alignment horizontal="center" vertical="center" wrapText="1"/>
    </xf>
    <xf numFmtId="0" fontId="2" fillId="0" borderId="1" xfId="0" applyFont="1" applyFill="1" applyBorder="1" applyAlignment="1">
      <alignment vertical="top" wrapText="1"/>
    </xf>
    <xf numFmtId="164" fontId="2" fillId="0" borderId="1" xfId="0" applyNumberFormat="1" applyFont="1" applyFill="1" applyBorder="1" applyAlignment="1">
      <alignment horizontal="right" vertical="center" wrapText="1"/>
    </xf>
    <xf numFmtId="0" fontId="0" fillId="0" borderId="1" xfId="0" applyFont="1" applyFill="1" applyBorder="1" applyAlignment="1">
      <alignment vertical="top" wrapText="1"/>
    </xf>
    <xf numFmtId="164" fontId="0" fillId="0" borderId="1" xfId="0" applyNumberFormat="1" applyFont="1" applyFill="1" applyBorder="1" applyAlignment="1">
      <alignment horizontal="right" vertical="center" wrapText="1"/>
    </xf>
    <xf numFmtId="0" fontId="0" fillId="2" borderId="1" xfId="0" applyFont="1" applyFill="1" applyBorder="1" applyAlignment="1">
      <alignment horizontal="left" vertical="top" wrapText="1"/>
    </xf>
    <xf numFmtId="0" fontId="0" fillId="0" borderId="1" xfId="0" applyFont="1" applyFill="1" applyBorder="1" applyAlignment="1">
      <alignment horizontal="left" vertical="top" wrapText="1"/>
    </xf>
    <xf numFmtId="165" fontId="2" fillId="0" borderId="1" xfId="0" applyNumberFormat="1" applyFont="1" applyFill="1" applyBorder="1" applyAlignment="1">
      <alignment vertical="top" wrapText="1"/>
    </xf>
    <xf numFmtId="166" fontId="0" fillId="0" borderId="1" xfId="0" applyNumberFormat="1" applyFont="1" applyFill="1" applyBorder="1" applyAlignment="1">
      <alignment horizontal="right" vertical="center" wrapText="1"/>
    </xf>
    <xf numFmtId="0" fontId="3" fillId="2" borderId="1" xfId="0" applyFont="1" applyFill="1" applyBorder="1" applyAlignment="1">
      <alignment horizontal="left" vertical="top" wrapText="1"/>
    </xf>
    <xf numFmtId="0" fontId="3" fillId="0" borderId="1" xfId="0" applyFont="1" applyFill="1" applyBorder="1" applyAlignment="1">
      <alignment horizontal="left" vertical="top" wrapText="1"/>
    </xf>
    <xf numFmtId="165" fontId="0" fillId="0" borderId="1" xfId="0" applyNumberFormat="1" applyFont="1" applyFill="1" applyBorder="1" applyAlignment="1">
      <alignment horizontal="right" vertical="center" wrapText="1"/>
    </xf>
    <xf numFmtId="0" fontId="0" fillId="0" borderId="1" xfId="0" applyFill="1" applyBorder="1" applyAlignment="1">
      <alignment vertical="top" wrapText="1"/>
    </xf>
    <xf numFmtId="164" fontId="4" fillId="0" borderId="1" xfId="0" applyNumberFormat="1" applyFont="1" applyFill="1" applyBorder="1" applyAlignment="1">
      <alignment horizontal="right" vertical="center" wrapText="1"/>
    </xf>
    <xf numFmtId="0" fontId="0" fillId="0" borderId="1" xfId="0" applyFill="1" applyBorder="1" applyAlignment="1">
      <alignment horizontal="left" vertical="top" wrapText="1"/>
    </xf>
    <xf numFmtId="0" fontId="2" fillId="0" borderId="1" xfId="0" applyFont="1" applyFill="1" applyBorder="1" applyAlignment="1">
      <alignment horizontal="right" vertical="top" wrapText="1"/>
    </xf>
    <xf numFmtId="0" fontId="0" fillId="0" borderId="0" xfId="0" applyFill="1" applyAlignment="1">
      <alignment horizontal="right" vertical="top" wrapText="1"/>
    </xf>
    <xf numFmtId="0" fontId="0" fillId="0" borderId="0" xfId="0" applyFont="1" applyFill="1" applyAlignment="1">
      <alignment horizontal="right" vertical="top" wrapText="1"/>
    </xf>
    <xf numFmtId="0" fontId="1" fillId="0" borderId="0" xfId="0" applyFont="1" applyFill="1" applyAlignment="1">
      <alignment horizontal="center" vertical="top" wrapText="1"/>
    </xf>
    <xf numFmtId="0" fontId="0" fillId="0" borderId="1" xfId="0" applyFont="1" applyFill="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6"/>
  <sheetViews>
    <sheetView tabSelected="1" workbookViewId="0">
      <selection activeCell="A3" sqref="A3:E3"/>
    </sheetView>
  </sheetViews>
  <sheetFormatPr defaultRowHeight="12.75" x14ac:dyDescent="0.2"/>
  <cols>
    <col min="1" max="1" width="27.6640625" customWidth="1"/>
    <col min="2" max="2" width="49.1640625" customWidth="1"/>
    <col min="3" max="5" width="15.33203125" customWidth="1"/>
  </cols>
  <sheetData>
    <row r="1" spans="1:5" x14ac:dyDescent="0.2">
      <c r="A1" t="s">
        <v>0</v>
      </c>
    </row>
    <row r="2" spans="1:5" ht="14.1" customHeight="1" x14ac:dyDescent="0.2">
      <c r="A2" s="17" t="s">
        <v>199</v>
      </c>
      <c r="B2" s="18"/>
      <c r="C2" s="18"/>
      <c r="D2" s="18"/>
      <c r="E2" s="18"/>
    </row>
    <row r="3" spans="1:5" ht="60" customHeight="1" x14ac:dyDescent="0.2">
      <c r="A3" s="17" t="s">
        <v>212</v>
      </c>
      <c r="B3" s="18"/>
      <c r="C3" s="18"/>
      <c r="D3" s="18"/>
      <c r="E3" s="18"/>
    </row>
    <row r="4" spans="1:5" ht="51.6" customHeight="1" x14ac:dyDescent="0.2">
      <c r="A4" s="19" t="s">
        <v>1</v>
      </c>
      <c r="B4" s="19"/>
      <c r="C4" s="19"/>
      <c r="D4" s="19"/>
      <c r="E4" s="19"/>
    </row>
    <row r="5" spans="1:5" ht="12" customHeight="1" x14ac:dyDescent="0.2">
      <c r="A5" s="18" t="s">
        <v>2</v>
      </c>
      <c r="B5" s="18"/>
      <c r="C5" s="18"/>
      <c r="D5" s="18"/>
      <c r="E5" s="18"/>
    </row>
    <row r="6" spans="1:5" ht="14.25" customHeight="1" x14ac:dyDescent="0.2">
      <c r="A6" s="20" t="s">
        <v>3</v>
      </c>
      <c r="B6" s="20" t="s">
        <v>4</v>
      </c>
      <c r="C6" s="20" t="s">
        <v>5</v>
      </c>
      <c r="D6" s="20"/>
      <c r="E6" s="20"/>
    </row>
    <row r="7" spans="1:5" ht="29.1" customHeight="1" x14ac:dyDescent="0.2">
      <c r="A7" s="20" t="s">
        <v>0</v>
      </c>
      <c r="B7" s="20" t="s">
        <v>0</v>
      </c>
      <c r="C7" s="1" t="s">
        <v>6</v>
      </c>
      <c r="D7" s="1" t="s">
        <v>7</v>
      </c>
      <c r="E7" s="1" t="s">
        <v>8</v>
      </c>
    </row>
    <row r="8" spans="1:5" ht="14.45" customHeight="1" x14ac:dyDescent="0.2">
      <c r="A8" s="2" t="s">
        <v>9</v>
      </c>
      <c r="B8" s="2" t="s">
        <v>10</v>
      </c>
      <c r="C8" s="14">
        <f>C9+C112+C114</f>
        <v>2003910.3</v>
      </c>
      <c r="D8" s="14">
        <f>D9+D112+D114</f>
        <v>1673375.5</v>
      </c>
      <c r="E8" s="14">
        <f>E9+E112+E114</f>
        <v>1652847.8000000003</v>
      </c>
    </row>
    <row r="9" spans="1:5" ht="40.5" customHeight="1" x14ac:dyDescent="0.2">
      <c r="A9" s="2" t="s">
        <v>11</v>
      </c>
      <c r="B9" s="2" t="s">
        <v>12</v>
      </c>
      <c r="C9" s="3">
        <f>C10+C15+C41+C100</f>
        <v>2003771.8</v>
      </c>
      <c r="D9" s="3">
        <f t="shared" ref="D9:E9" si="0">D10+D15+D41+D100</f>
        <v>1673362</v>
      </c>
      <c r="E9" s="3">
        <f t="shared" si="0"/>
        <v>1652833.8000000003</v>
      </c>
    </row>
    <row r="10" spans="1:5" ht="27.4" customHeight="1" x14ac:dyDescent="0.2">
      <c r="A10" s="2" t="s">
        <v>13</v>
      </c>
      <c r="B10" s="2" t="s">
        <v>14</v>
      </c>
      <c r="C10" s="3">
        <v>843384.9</v>
      </c>
      <c r="D10" s="3">
        <v>711468.9</v>
      </c>
      <c r="E10" s="3">
        <v>679840.9</v>
      </c>
    </row>
    <row r="11" spans="1:5" ht="27" customHeight="1" x14ac:dyDescent="0.2">
      <c r="A11" s="4" t="s">
        <v>15</v>
      </c>
      <c r="B11" s="4" t="s">
        <v>16</v>
      </c>
      <c r="C11" s="5">
        <v>13153.9</v>
      </c>
      <c r="D11" s="5">
        <v>13153.9</v>
      </c>
      <c r="E11" s="5">
        <v>13153.9</v>
      </c>
    </row>
    <row r="12" spans="1:5" ht="40.5" customHeight="1" x14ac:dyDescent="0.2">
      <c r="A12" s="6" t="s">
        <v>17</v>
      </c>
      <c r="B12" s="7" t="s">
        <v>18</v>
      </c>
      <c r="C12" s="5">
        <v>13153.9</v>
      </c>
      <c r="D12" s="5">
        <v>13153.9</v>
      </c>
      <c r="E12" s="5">
        <v>13153.9</v>
      </c>
    </row>
    <row r="13" spans="1:5" ht="39.75" customHeight="1" x14ac:dyDescent="0.2">
      <c r="A13" s="4" t="s">
        <v>19</v>
      </c>
      <c r="B13" s="4" t="s">
        <v>20</v>
      </c>
      <c r="C13" s="5">
        <v>830231</v>
      </c>
      <c r="D13" s="5">
        <v>698315</v>
      </c>
      <c r="E13" s="5">
        <v>666687</v>
      </c>
    </row>
    <row r="14" spans="1:5" ht="50.25" customHeight="1" x14ac:dyDescent="0.2">
      <c r="A14" s="6" t="s">
        <v>21</v>
      </c>
      <c r="B14" s="7" t="s">
        <v>22</v>
      </c>
      <c r="C14" s="5">
        <v>830231</v>
      </c>
      <c r="D14" s="5">
        <v>698315</v>
      </c>
      <c r="E14" s="5">
        <v>666687</v>
      </c>
    </row>
    <row r="15" spans="1:5" ht="40.5" customHeight="1" x14ac:dyDescent="0.2">
      <c r="A15" s="2" t="s">
        <v>23</v>
      </c>
      <c r="B15" s="2" t="s">
        <v>24</v>
      </c>
      <c r="C15" s="3">
        <f>C20+C23+C26+C30+C33+C16</f>
        <v>133173.4</v>
      </c>
      <c r="D15" s="3">
        <f t="shared" ref="D15:E15" si="1">D20+D23+D26+D30+D33</f>
        <v>125941.70000000001</v>
      </c>
      <c r="E15" s="3">
        <f t="shared" si="1"/>
        <v>144962.80000000002</v>
      </c>
    </row>
    <row r="16" spans="1:5" ht="40.5" customHeight="1" x14ac:dyDescent="0.2">
      <c r="A16" s="4" t="s">
        <v>200</v>
      </c>
      <c r="B16" s="13" t="s">
        <v>201</v>
      </c>
      <c r="C16" s="5">
        <f>C17+C18+C19</f>
        <v>11727.599999999999</v>
      </c>
      <c r="D16" s="5">
        <v>0</v>
      </c>
      <c r="E16" s="5">
        <v>0</v>
      </c>
    </row>
    <row r="17" spans="1:5" ht="40.5" customHeight="1" x14ac:dyDescent="0.2">
      <c r="A17" s="7" t="s">
        <v>202</v>
      </c>
      <c r="B17" s="7" t="s">
        <v>203</v>
      </c>
      <c r="C17" s="5">
        <v>3178.8</v>
      </c>
      <c r="D17" s="5">
        <v>0</v>
      </c>
      <c r="E17" s="5">
        <v>0</v>
      </c>
    </row>
    <row r="18" spans="1:5" ht="40.5" customHeight="1" x14ac:dyDescent="0.2">
      <c r="A18" s="7" t="s">
        <v>204</v>
      </c>
      <c r="B18" s="7" t="s">
        <v>205</v>
      </c>
      <c r="C18" s="5">
        <v>270</v>
      </c>
      <c r="D18" s="5">
        <v>0</v>
      </c>
      <c r="E18" s="5">
        <v>0</v>
      </c>
    </row>
    <row r="19" spans="1:5" ht="40.5" customHeight="1" x14ac:dyDescent="0.2">
      <c r="A19" s="7" t="s">
        <v>206</v>
      </c>
      <c r="B19" s="7" t="s">
        <v>207</v>
      </c>
      <c r="C19" s="5">
        <v>8278.7999999999993</v>
      </c>
      <c r="D19" s="5">
        <v>0</v>
      </c>
      <c r="E19" s="5">
        <v>0</v>
      </c>
    </row>
    <row r="20" spans="1:5" ht="66" customHeight="1" x14ac:dyDescent="0.2">
      <c r="A20" s="4" t="s">
        <v>25</v>
      </c>
      <c r="B20" s="4" t="s">
        <v>26</v>
      </c>
      <c r="C20" s="5">
        <v>4966.3</v>
      </c>
      <c r="D20" s="5">
        <v>0</v>
      </c>
      <c r="E20" s="5">
        <v>0</v>
      </c>
    </row>
    <row r="21" spans="1:5" ht="63.75" customHeight="1" x14ac:dyDescent="0.2">
      <c r="A21" s="6" t="s">
        <v>27</v>
      </c>
      <c r="B21" s="7" t="s">
        <v>28</v>
      </c>
      <c r="C21" s="5">
        <v>397.3</v>
      </c>
      <c r="D21" s="5" t="s">
        <v>0</v>
      </c>
      <c r="E21" s="5" t="s">
        <v>0</v>
      </c>
    </row>
    <row r="22" spans="1:5" ht="64.5" customHeight="1" x14ac:dyDescent="0.2">
      <c r="A22" s="6" t="s">
        <v>29</v>
      </c>
      <c r="B22" s="7" t="s">
        <v>28</v>
      </c>
      <c r="C22" s="5">
        <v>4569</v>
      </c>
      <c r="D22" s="5" t="s">
        <v>0</v>
      </c>
      <c r="E22" s="5" t="s">
        <v>0</v>
      </c>
    </row>
    <row r="23" spans="1:5" ht="24.75" customHeight="1" x14ac:dyDescent="0.2">
      <c r="A23" s="4" t="s">
        <v>30</v>
      </c>
      <c r="B23" s="4" t="s">
        <v>31</v>
      </c>
      <c r="C23" s="5">
        <f>C24+C25</f>
        <v>3534.5</v>
      </c>
      <c r="D23" s="5">
        <f t="shared" ref="D23:E23" si="2">D24+D25</f>
        <v>4151.3999999999996</v>
      </c>
      <c r="E23" s="5">
        <f t="shared" si="2"/>
        <v>4491.5</v>
      </c>
    </row>
    <row r="24" spans="1:5" ht="40.5" customHeight="1" x14ac:dyDescent="0.2">
      <c r="A24" s="6" t="s">
        <v>32</v>
      </c>
      <c r="B24" s="7" t="s">
        <v>33</v>
      </c>
      <c r="C24" s="5">
        <v>1467</v>
      </c>
      <c r="D24" s="5">
        <v>1752.4</v>
      </c>
      <c r="E24" s="5">
        <v>1899.6</v>
      </c>
    </row>
    <row r="25" spans="1:5" ht="40.5" customHeight="1" x14ac:dyDescent="0.2">
      <c r="A25" s="6" t="s">
        <v>34</v>
      </c>
      <c r="B25" s="7" t="s">
        <v>33</v>
      </c>
      <c r="C25" s="5">
        <v>2067.5</v>
      </c>
      <c r="D25" s="5">
        <v>2399</v>
      </c>
      <c r="E25" s="5">
        <v>2591.9</v>
      </c>
    </row>
    <row r="26" spans="1:5" ht="75" customHeight="1" x14ac:dyDescent="0.2">
      <c r="A26" s="4" t="s">
        <v>35</v>
      </c>
      <c r="B26" s="4" t="s">
        <v>36</v>
      </c>
      <c r="C26" s="5">
        <f>C27+C28+C29</f>
        <v>8727.4</v>
      </c>
      <c r="D26" s="5">
        <f t="shared" ref="D26:E26" si="3">D27+D28+D29</f>
        <v>11477.599999999999</v>
      </c>
      <c r="E26" s="5">
        <f t="shared" si="3"/>
        <v>15246.2</v>
      </c>
    </row>
    <row r="27" spans="1:5" ht="116.25" customHeight="1" x14ac:dyDescent="0.2">
      <c r="A27" s="6" t="s">
        <v>37</v>
      </c>
      <c r="B27" s="7" t="s">
        <v>38</v>
      </c>
      <c r="C27" s="5">
        <v>87.3</v>
      </c>
      <c r="D27" s="5">
        <v>114.8</v>
      </c>
      <c r="E27" s="5">
        <v>152.5</v>
      </c>
    </row>
    <row r="28" spans="1:5" ht="102.75" customHeight="1" x14ac:dyDescent="0.2">
      <c r="A28" s="6" t="s">
        <v>39</v>
      </c>
      <c r="B28" s="7" t="s">
        <v>40</v>
      </c>
      <c r="C28" s="5">
        <v>0</v>
      </c>
      <c r="D28" s="5">
        <v>0</v>
      </c>
      <c r="E28" s="5">
        <v>0</v>
      </c>
    </row>
    <row r="29" spans="1:5" ht="117" customHeight="1" x14ac:dyDescent="0.2">
      <c r="A29" s="6" t="s">
        <v>41</v>
      </c>
      <c r="B29" s="7" t="s">
        <v>38</v>
      </c>
      <c r="C29" s="5">
        <v>8640.1</v>
      </c>
      <c r="D29" s="5">
        <v>11362.8</v>
      </c>
      <c r="E29" s="5">
        <v>15093.7</v>
      </c>
    </row>
    <row r="30" spans="1:5" ht="52.5" customHeight="1" x14ac:dyDescent="0.2">
      <c r="A30" s="4" t="s">
        <v>42</v>
      </c>
      <c r="B30" s="4" t="s">
        <v>43</v>
      </c>
      <c r="C30" s="5">
        <f>C31+C32</f>
        <v>10101</v>
      </c>
      <c r="D30" s="5">
        <f t="shared" ref="D30:E30" si="4">D31+D32</f>
        <v>10101</v>
      </c>
      <c r="E30" s="5">
        <f t="shared" si="4"/>
        <v>10101</v>
      </c>
    </row>
    <row r="31" spans="1:5" ht="40.5" customHeight="1" x14ac:dyDescent="0.2">
      <c r="A31" s="6" t="s">
        <v>44</v>
      </c>
      <c r="B31" s="7" t="s">
        <v>45</v>
      </c>
      <c r="C31" s="5">
        <v>101</v>
      </c>
      <c r="D31" s="5">
        <v>101</v>
      </c>
      <c r="E31" s="5">
        <v>101</v>
      </c>
    </row>
    <row r="32" spans="1:5" ht="40.5" customHeight="1" x14ac:dyDescent="0.2">
      <c r="A32" s="6" t="s">
        <v>46</v>
      </c>
      <c r="B32" s="7" t="s">
        <v>45</v>
      </c>
      <c r="C32" s="5">
        <v>10000</v>
      </c>
      <c r="D32" s="5">
        <v>10000</v>
      </c>
      <c r="E32" s="5">
        <v>10000</v>
      </c>
    </row>
    <row r="33" spans="1:5" ht="14.45" customHeight="1" x14ac:dyDescent="0.2">
      <c r="A33" s="4" t="s">
        <v>47</v>
      </c>
      <c r="B33" s="4" t="s">
        <v>48</v>
      </c>
      <c r="C33" s="12">
        <f>C34+C36+C37+C38+C40</f>
        <v>94116.6</v>
      </c>
      <c r="D33" s="5">
        <f>D34+D36+D37+D38+D40</f>
        <v>100211.70000000001</v>
      </c>
      <c r="E33" s="5">
        <f>E34+E35+E36+E37+E38+E39+E40</f>
        <v>115124.1</v>
      </c>
    </row>
    <row r="34" spans="1:5" ht="90.75" customHeight="1" x14ac:dyDescent="0.2">
      <c r="A34" s="6" t="s">
        <v>49</v>
      </c>
      <c r="B34" s="7" t="s">
        <v>50</v>
      </c>
      <c r="C34" s="5">
        <v>17038.599999999999</v>
      </c>
      <c r="D34" s="5">
        <v>18709.900000000001</v>
      </c>
      <c r="E34" s="5">
        <v>19795.099999999999</v>
      </c>
    </row>
    <row r="35" spans="1:5" ht="39.75" customHeight="1" x14ac:dyDescent="0.2">
      <c r="A35" s="6" t="s">
        <v>51</v>
      </c>
      <c r="B35" s="7" t="s">
        <v>52</v>
      </c>
      <c r="C35" s="9" t="s">
        <v>0</v>
      </c>
      <c r="D35" s="5">
        <v>0</v>
      </c>
      <c r="E35" s="5">
        <v>9154</v>
      </c>
    </row>
    <row r="36" spans="1:5" ht="90" customHeight="1" x14ac:dyDescent="0.2">
      <c r="A36" s="6" t="s">
        <v>53</v>
      </c>
      <c r="B36" s="7" t="s">
        <v>54</v>
      </c>
      <c r="C36" s="12">
        <v>40442.9</v>
      </c>
      <c r="D36" s="5">
        <v>44365.3</v>
      </c>
      <c r="E36" s="5">
        <v>46938.5</v>
      </c>
    </row>
    <row r="37" spans="1:5" ht="64.5" customHeight="1" x14ac:dyDescent="0.2">
      <c r="A37" s="6" t="s">
        <v>55</v>
      </c>
      <c r="B37" s="7" t="s">
        <v>56</v>
      </c>
      <c r="C37" s="12">
        <v>81.900000000000006</v>
      </c>
      <c r="D37" s="5">
        <v>81.900000000000006</v>
      </c>
      <c r="E37" s="5">
        <v>81.900000000000006</v>
      </c>
    </row>
    <row r="38" spans="1:5" ht="54" customHeight="1" x14ac:dyDescent="0.2">
      <c r="A38" s="6" t="s">
        <v>57</v>
      </c>
      <c r="B38" s="7" t="s">
        <v>58</v>
      </c>
      <c r="C38" s="12">
        <v>36369.599999999999</v>
      </c>
      <c r="D38" s="5">
        <v>36871</v>
      </c>
      <c r="E38" s="5">
        <v>36871</v>
      </c>
    </row>
    <row r="39" spans="1:5" ht="40.5" customHeight="1" x14ac:dyDescent="0.2">
      <c r="A39" s="6" t="s">
        <v>59</v>
      </c>
      <c r="B39" s="7" t="s">
        <v>60</v>
      </c>
      <c r="C39" s="9" t="s">
        <v>0</v>
      </c>
      <c r="D39" s="5" t="s">
        <v>0</v>
      </c>
      <c r="E39" s="5">
        <v>2100</v>
      </c>
    </row>
    <row r="40" spans="1:5" ht="64.5" customHeight="1" x14ac:dyDescent="0.2">
      <c r="A40" s="6" t="s">
        <v>61</v>
      </c>
      <c r="B40" s="7" t="s">
        <v>62</v>
      </c>
      <c r="C40" s="12">
        <v>183.6</v>
      </c>
      <c r="D40" s="5">
        <v>183.6</v>
      </c>
      <c r="E40" s="5">
        <v>183.6</v>
      </c>
    </row>
    <row r="41" spans="1:5" ht="27.4" customHeight="1" x14ac:dyDescent="0.2">
      <c r="A41" s="2" t="s">
        <v>63</v>
      </c>
      <c r="B41" s="2" t="s">
        <v>64</v>
      </c>
      <c r="C41" s="3">
        <f>C42+C44+C81+C83+C87+C89+C91+C93+C96+C98</f>
        <v>822908.69999999984</v>
      </c>
      <c r="D41" s="3">
        <f>D42+D44+D81+D83+D87+D89+D91+D93+D96+D98</f>
        <v>799326.9</v>
      </c>
      <c r="E41" s="3">
        <f>E42+E44+E81+E83+E87+E89+E91+E93+E96+E98</f>
        <v>810765.60000000021</v>
      </c>
    </row>
    <row r="42" spans="1:5" ht="38.25" customHeight="1" x14ac:dyDescent="0.2">
      <c r="A42" s="4" t="s">
        <v>65</v>
      </c>
      <c r="B42" s="4" t="s">
        <v>66</v>
      </c>
      <c r="C42" s="5">
        <v>7663.3</v>
      </c>
      <c r="D42" s="5">
        <v>7968.4</v>
      </c>
      <c r="E42" s="5">
        <v>8333.2000000000007</v>
      </c>
    </row>
    <row r="43" spans="1:5" ht="65.25" customHeight="1" x14ac:dyDescent="0.2">
      <c r="A43" s="6" t="s">
        <v>67</v>
      </c>
      <c r="B43" s="7" t="s">
        <v>68</v>
      </c>
      <c r="C43" s="5">
        <v>7663.3</v>
      </c>
      <c r="D43" s="5">
        <v>7968.4</v>
      </c>
      <c r="E43" s="5">
        <v>8333.2000000000007</v>
      </c>
    </row>
    <row r="44" spans="1:5" ht="40.5" customHeight="1" x14ac:dyDescent="0.2">
      <c r="A44" s="4" t="s">
        <v>69</v>
      </c>
      <c r="B44" s="4" t="s">
        <v>70</v>
      </c>
      <c r="C44" s="5">
        <f>C45+C46+C47+C48+C49+C50+C51+C52+C53+C54+C55+C56+C57+C58+C59+C60+C61+C62+C63+C64+C65+C66+C67+C68+C69+C70+C71+C72+C73+C74+C75+C76+C77+C78+C79+C80</f>
        <v>716417.89999999991</v>
      </c>
      <c r="D44" s="12">
        <f>D45+D46+D47+D48+D49+D50+D51+D54+D55+D56+D57+D58+D60+D61+D62+D63+D65+D66+D67+D68+D69+D70+D71+D72+D73+D74+D75+D76+D77+D78</f>
        <v>703585.1</v>
      </c>
      <c r="E44" s="9">
        <f>E45+E46+E47+E48+E49+E50+E51+E54+E55+E56+E57+E58+E60+E61+E62+E63+E65+E66+E67+E68+E69+E70+E71+E72+E73+E74+E75+E76+E77+E78</f>
        <v>713581.40000000014</v>
      </c>
    </row>
    <row r="45" spans="1:5" ht="103.5" customHeight="1" x14ac:dyDescent="0.2">
      <c r="A45" s="6" t="s">
        <v>71</v>
      </c>
      <c r="B45" s="7" t="s">
        <v>72</v>
      </c>
      <c r="C45" s="5">
        <v>2.2000000000000002</v>
      </c>
      <c r="D45" s="5">
        <v>2.2999999999999998</v>
      </c>
      <c r="E45" s="5">
        <v>2.9</v>
      </c>
    </row>
    <row r="46" spans="1:5" ht="65.25" customHeight="1" x14ac:dyDescent="0.2">
      <c r="A46" s="6" t="s">
        <v>73</v>
      </c>
      <c r="B46" s="7" t="s">
        <v>74</v>
      </c>
      <c r="C46" s="5">
        <v>4300.6000000000004</v>
      </c>
      <c r="D46" s="5">
        <v>4398.8999999999996</v>
      </c>
      <c r="E46" s="5">
        <v>4347.2</v>
      </c>
    </row>
    <row r="47" spans="1:5" ht="75.75" customHeight="1" x14ac:dyDescent="0.2">
      <c r="A47" s="6" t="s">
        <v>75</v>
      </c>
      <c r="B47" s="7" t="s">
        <v>76</v>
      </c>
      <c r="C47" s="5">
        <v>21879</v>
      </c>
      <c r="D47" s="5">
        <v>21512.799999999999</v>
      </c>
      <c r="E47" s="5">
        <v>21526.6</v>
      </c>
    </row>
    <row r="48" spans="1:5" ht="53.45" customHeight="1" x14ac:dyDescent="0.2">
      <c r="A48" s="6" t="s">
        <v>77</v>
      </c>
      <c r="B48" s="7" t="s">
        <v>78</v>
      </c>
      <c r="C48" s="5">
        <v>653.9</v>
      </c>
      <c r="D48" s="5">
        <v>673.7</v>
      </c>
      <c r="E48" s="5">
        <v>698.9</v>
      </c>
    </row>
    <row r="49" spans="1:5" ht="67.349999999999994" customHeight="1" x14ac:dyDescent="0.2">
      <c r="A49" s="6" t="s">
        <v>79</v>
      </c>
      <c r="B49" s="7" t="s">
        <v>80</v>
      </c>
      <c r="C49" s="5">
        <v>45.8</v>
      </c>
      <c r="D49" s="5">
        <v>45.8</v>
      </c>
      <c r="E49" s="5">
        <v>45.8</v>
      </c>
    </row>
    <row r="50" spans="1:5" ht="39.75" customHeight="1" x14ac:dyDescent="0.2">
      <c r="A50" s="6" t="s">
        <v>81</v>
      </c>
      <c r="B50" s="7" t="s">
        <v>82</v>
      </c>
      <c r="C50" s="5">
        <v>450.8</v>
      </c>
      <c r="D50" s="5">
        <v>20586.400000000001</v>
      </c>
      <c r="E50" s="5">
        <v>21391.8</v>
      </c>
    </row>
    <row r="51" spans="1:5" ht="53.25" customHeight="1" x14ac:dyDescent="0.2">
      <c r="A51" s="6" t="s">
        <v>83</v>
      </c>
      <c r="B51" s="7" t="s">
        <v>84</v>
      </c>
      <c r="C51" s="5">
        <v>11.1</v>
      </c>
      <c r="D51" s="5">
        <v>138.69999999999999</v>
      </c>
      <c r="E51" s="5">
        <v>144.1</v>
      </c>
    </row>
    <row r="52" spans="1:5" ht="53.25" customHeight="1" x14ac:dyDescent="0.2">
      <c r="A52" s="6" t="s">
        <v>85</v>
      </c>
      <c r="B52" s="7" t="s">
        <v>86</v>
      </c>
      <c r="C52" s="5">
        <v>4335.3999999999996</v>
      </c>
      <c r="D52" s="5" t="s">
        <v>0</v>
      </c>
      <c r="E52" s="5" t="s">
        <v>0</v>
      </c>
    </row>
    <row r="53" spans="1:5" ht="67.349999999999994" customHeight="1" x14ac:dyDescent="0.2">
      <c r="A53" s="6" t="s">
        <v>87</v>
      </c>
      <c r="B53" s="7" t="s">
        <v>88</v>
      </c>
      <c r="C53" s="5">
        <v>58.7</v>
      </c>
      <c r="D53" s="5" t="s">
        <v>0</v>
      </c>
      <c r="E53" s="5" t="s">
        <v>0</v>
      </c>
    </row>
    <row r="54" spans="1:5" ht="66" customHeight="1" x14ac:dyDescent="0.2">
      <c r="A54" s="6" t="s">
        <v>89</v>
      </c>
      <c r="B54" s="7" t="s">
        <v>90</v>
      </c>
      <c r="C54" s="5">
        <v>217948</v>
      </c>
      <c r="D54" s="5">
        <v>235458.7</v>
      </c>
      <c r="E54" s="5">
        <v>249628.2</v>
      </c>
    </row>
    <row r="55" spans="1:5" ht="78.75" customHeight="1" x14ac:dyDescent="0.2">
      <c r="A55" s="6" t="s">
        <v>91</v>
      </c>
      <c r="B55" s="7" t="s">
        <v>92</v>
      </c>
      <c r="C55" s="5">
        <v>34.799999999999997</v>
      </c>
      <c r="D55" s="5">
        <v>37.700000000000003</v>
      </c>
      <c r="E55" s="5">
        <v>39.9</v>
      </c>
    </row>
    <row r="56" spans="1:5" ht="89.25" customHeight="1" x14ac:dyDescent="0.2">
      <c r="A56" s="6" t="s">
        <v>93</v>
      </c>
      <c r="B56" s="7" t="s">
        <v>94</v>
      </c>
      <c r="C56" s="5">
        <v>1339.8</v>
      </c>
      <c r="D56" s="5">
        <v>1339.8</v>
      </c>
      <c r="E56" s="5">
        <v>1339.8</v>
      </c>
    </row>
    <row r="57" spans="1:5" ht="90.75" customHeight="1" x14ac:dyDescent="0.2">
      <c r="A57" s="6" t="s">
        <v>95</v>
      </c>
      <c r="B57" s="7" t="s">
        <v>96</v>
      </c>
      <c r="C57" s="5">
        <v>13913.8</v>
      </c>
      <c r="D57" s="5">
        <v>14299.2</v>
      </c>
      <c r="E57" s="5">
        <v>14740.5</v>
      </c>
    </row>
    <row r="58" spans="1:5" ht="78.75" customHeight="1" x14ac:dyDescent="0.2">
      <c r="A58" s="6" t="s">
        <v>97</v>
      </c>
      <c r="B58" s="7" t="s">
        <v>98</v>
      </c>
      <c r="C58" s="5">
        <v>372.6</v>
      </c>
      <c r="D58" s="5">
        <v>379.3</v>
      </c>
      <c r="E58" s="5">
        <v>372.6</v>
      </c>
    </row>
    <row r="59" spans="1:5" ht="65.25" customHeight="1" x14ac:dyDescent="0.2">
      <c r="A59" s="7" t="s">
        <v>99</v>
      </c>
      <c r="B59" s="7" t="s">
        <v>100</v>
      </c>
      <c r="C59" s="5">
        <v>3195</v>
      </c>
      <c r="D59" s="5" t="s">
        <v>0</v>
      </c>
      <c r="E59" s="5" t="s">
        <v>0</v>
      </c>
    </row>
    <row r="60" spans="1:5" ht="91.5" customHeight="1" x14ac:dyDescent="0.2">
      <c r="A60" s="6" t="s">
        <v>101</v>
      </c>
      <c r="B60" s="7" t="s">
        <v>102</v>
      </c>
      <c r="C60" s="5">
        <v>932.8</v>
      </c>
      <c r="D60" s="5">
        <v>746.2</v>
      </c>
      <c r="E60" s="5">
        <v>746.2</v>
      </c>
    </row>
    <row r="61" spans="1:5" ht="105.75" customHeight="1" x14ac:dyDescent="0.2">
      <c r="A61" s="6" t="s">
        <v>103</v>
      </c>
      <c r="B61" s="7" t="s">
        <v>104</v>
      </c>
      <c r="C61" s="5">
        <v>578</v>
      </c>
      <c r="D61" s="5">
        <v>578</v>
      </c>
      <c r="E61" s="5">
        <v>578</v>
      </c>
    </row>
    <row r="62" spans="1:5" ht="54" customHeight="1" x14ac:dyDescent="0.2">
      <c r="A62" s="6" t="s">
        <v>105</v>
      </c>
      <c r="B62" s="7" t="s">
        <v>106</v>
      </c>
      <c r="C62" s="5">
        <v>666.6</v>
      </c>
      <c r="D62" s="5">
        <v>686.8</v>
      </c>
      <c r="E62" s="5">
        <v>712.4</v>
      </c>
    </row>
    <row r="63" spans="1:5" ht="66" customHeight="1" x14ac:dyDescent="0.2">
      <c r="A63" s="6" t="s">
        <v>107</v>
      </c>
      <c r="B63" s="7" t="s">
        <v>108</v>
      </c>
      <c r="C63" s="5">
        <v>774.4</v>
      </c>
      <c r="D63" s="5">
        <v>798.1</v>
      </c>
      <c r="E63" s="5">
        <v>828.1</v>
      </c>
    </row>
    <row r="64" spans="1:5" ht="67.349999999999994" customHeight="1" x14ac:dyDescent="0.2">
      <c r="A64" s="6" t="s">
        <v>109</v>
      </c>
      <c r="B64" s="7" t="s">
        <v>110</v>
      </c>
      <c r="C64" s="5">
        <v>1939.3</v>
      </c>
      <c r="D64" s="5" t="s">
        <v>0</v>
      </c>
      <c r="E64" s="5" t="s">
        <v>0</v>
      </c>
    </row>
    <row r="65" spans="1:5" ht="102" customHeight="1" x14ac:dyDescent="0.2">
      <c r="A65" s="6" t="s">
        <v>111</v>
      </c>
      <c r="B65" s="7" t="s">
        <v>112</v>
      </c>
      <c r="C65" s="5">
        <v>133957.9</v>
      </c>
      <c r="D65" s="5">
        <v>119313.9</v>
      </c>
      <c r="E65" s="5">
        <v>102209.2</v>
      </c>
    </row>
    <row r="66" spans="1:5" ht="130.5" customHeight="1" x14ac:dyDescent="0.2">
      <c r="A66" s="6" t="s">
        <v>113</v>
      </c>
      <c r="B66" s="7" t="s">
        <v>114</v>
      </c>
      <c r="C66" s="5">
        <v>579.20000000000005</v>
      </c>
      <c r="D66" s="5">
        <v>429.2</v>
      </c>
      <c r="E66" s="5">
        <v>429.2</v>
      </c>
    </row>
    <row r="67" spans="1:5" ht="102.75" customHeight="1" x14ac:dyDescent="0.2">
      <c r="A67" s="6" t="s">
        <v>115</v>
      </c>
      <c r="B67" s="7" t="s">
        <v>116</v>
      </c>
      <c r="C67" s="5">
        <v>135.69999999999999</v>
      </c>
      <c r="D67" s="5">
        <v>135.69999999999999</v>
      </c>
      <c r="E67" s="5">
        <v>135.69999999999999</v>
      </c>
    </row>
    <row r="68" spans="1:5" ht="242.25" customHeight="1" x14ac:dyDescent="0.2">
      <c r="A68" s="6" t="s">
        <v>117</v>
      </c>
      <c r="B68" s="15" t="s">
        <v>118</v>
      </c>
      <c r="C68" s="5">
        <v>38383.800000000003</v>
      </c>
      <c r="D68" s="5">
        <v>40854.199999999997</v>
      </c>
      <c r="E68" s="5">
        <v>43070</v>
      </c>
    </row>
    <row r="69" spans="1:5" ht="78.75" customHeight="1" x14ac:dyDescent="0.2">
      <c r="A69" s="6" t="s">
        <v>119</v>
      </c>
      <c r="B69" s="7" t="s">
        <v>120</v>
      </c>
      <c r="C69" s="5">
        <v>280</v>
      </c>
      <c r="D69" s="5">
        <v>290.8</v>
      </c>
      <c r="E69" s="5">
        <v>302.5</v>
      </c>
    </row>
    <row r="70" spans="1:5" ht="65.25" customHeight="1" x14ac:dyDescent="0.2">
      <c r="A70" s="6" t="s">
        <v>121</v>
      </c>
      <c r="B70" s="7" t="s">
        <v>122</v>
      </c>
      <c r="C70" s="5">
        <v>1308</v>
      </c>
      <c r="D70" s="5">
        <v>1347.5</v>
      </c>
      <c r="E70" s="5">
        <v>1397.9</v>
      </c>
    </row>
    <row r="71" spans="1:5" ht="92.25" customHeight="1" x14ac:dyDescent="0.2">
      <c r="A71" s="6" t="s">
        <v>123</v>
      </c>
      <c r="B71" s="7" t="s">
        <v>124</v>
      </c>
      <c r="C71" s="5">
        <v>5</v>
      </c>
      <c r="D71" s="5">
        <v>5</v>
      </c>
      <c r="E71" s="5">
        <v>5</v>
      </c>
    </row>
    <row r="72" spans="1:5" ht="79.5" customHeight="1" x14ac:dyDescent="0.2">
      <c r="A72" s="6" t="s">
        <v>125</v>
      </c>
      <c r="B72" s="7" t="s">
        <v>126</v>
      </c>
      <c r="C72" s="5">
        <v>509.1</v>
      </c>
      <c r="D72" s="5">
        <v>517.1</v>
      </c>
      <c r="E72" s="5">
        <v>568.79999999999995</v>
      </c>
    </row>
    <row r="73" spans="1:5" ht="67.349999999999994" customHeight="1" x14ac:dyDescent="0.2">
      <c r="A73" s="6" t="s">
        <v>127</v>
      </c>
      <c r="B73" s="7" t="s">
        <v>128</v>
      </c>
      <c r="C73" s="5">
        <v>9945.2999999999993</v>
      </c>
      <c r="D73" s="5">
        <v>10363.1</v>
      </c>
      <c r="E73" s="5">
        <v>10756.4</v>
      </c>
    </row>
    <row r="74" spans="1:5" ht="116.25" customHeight="1" x14ac:dyDescent="0.2">
      <c r="A74" s="6" t="s">
        <v>129</v>
      </c>
      <c r="B74" s="7" t="s">
        <v>130</v>
      </c>
      <c r="C74" s="5">
        <v>1201.5999999999999</v>
      </c>
      <c r="D74" s="5">
        <v>1201.5999999999999</v>
      </c>
      <c r="E74" s="5">
        <v>1201.5999999999999</v>
      </c>
    </row>
    <row r="75" spans="1:5" ht="53.45" customHeight="1" x14ac:dyDescent="0.2">
      <c r="A75" s="6" t="s">
        <v>131</v>
      </c>
      <c r="B75" s="7" t="s">
        <v>132</v>
      </c>
      <c r="C75" s="5">
        <v>2952.9</v>
      </c>
      <c r="D75" s="5">
        <v>2952.9</v>
      </c>
      <c r="E75" s="5">
        <v>2952.9</v>
      </c>
    </row>
    <row r="76" spans="1:5" ht="65.25" customHeight="1" x14ac:dyDescent="0.2">
      <c r="A76" s="6" t="s">
        <v>133</v>
      </c>
      <c r="B76" s="7" t="s">
        <v>134</v>
      </c>
      <c r="C76" s="5">
        <v>190.2</v>
      </c>
      <c r="D76" s="5">
        <v>190.2</v>
      </c>
      <c r="E76" s="5">
        <v>190.2</v>
      </c>
    </row>
    <row r="77" spans="1:5" ht="66" customHeight="1" x14ac:dyDescent="0.2">
      <c r="A77" s="6" t="s">
        <v>135</v>
      </c>
      <c r="B77" s="7" t="s">
        <v>136</v>
      </c>
      <c r="C77" s="5">
        <v>215243.5</v>
      </c>
      <c r="D77" s="5">
        <v>224265.60000000001</v>
      </c>
      <c r="E77" s="5">
        <v>233181.7</v>
      </c>
    </row>
    <row r="78" spans="1:5" ht="79.5" customHeight="1" x14ac:dyDescent="0.2">
      <c r="A78" s="6" t="s">
        <v>137</v>
      </c>
      <c r="B78" s="7" t="s">
        <v>138</v>
      </c>
      <c r="C78" s="5">
        <v>34.4</v>
      </c>
      <c r="D78" s="5">
        <v>35.9</v>
      </c>
      <c r="E78" s="5">
        <v>37.299999999999997</v>
      </c>
    </row>
    <row r="79" spans="1:5" ht="54" customHeight="1" x14ac:dyDescent="0.2">
      <c r="A79" s="7" t="s">
        <v>139</v>
      </c>
      <c r="B79" s="7" t="s">
        <v>140</v>
      </c>
      <c r="C79" s="5">
        <v>36741.9</v>
      </c>
      <c r="D79" s="5" t="s">
        <v>0</v>
      </c>
      <c r="E79" s="5" t="s">
        <v>0</v>
      </c>
    </row>
    <row r="80" spans="1:5" ht="141.75" customHeight="1" x14ac:dyDescent="0.2">
      <c r="A80" s="6" t="s">
        <v>141</v>
      </c>
      <c r="B80" s="7" t="s">
        <v>142</v>
      </c>
      <c r="C80" s="5">
        <v>1516.8</v>
      </c>
      <c r="D80" s="5" t="s">
        <v>0</v>
      </c>
      <c r="E80" s="5" t="s">
        <v>0</v>
      </c>
    </row>
    <row r="81" spans="1:5" ht="64.5" customHeight="1" x14ac:dyDescent="0.2">
      <c r="A81" s="4" t="s">
        <v>143</v>
      </c>
      <c r="B81" s="4" t="s">
        <v>144</v>
      </c>
      <c r="C81" s="5">
        <v>1267.9000000000001</v>
      </c>
      <c r="D81" s="5">
        <v>1268.3</v>
      </c>
      <c r="E81" s="5">
        <v>1268.7</v>
      </c>
    </row>
    <row r="82" spans="1:5" ht="77.25" customHeight="1" x14ac:dyDescent="0.2">
      <c r="A82" s="6" t="s">
        <v>145</v>
      </c>
      <c r="B82" s="7" t="s">
        <v>146</v>
      </c>
      <c r="C82" s="5">
        <v>1267.9000000000001</v>
      </c>
      <c r="D82" s="5">
        <v>1268.3</v>
      </c>
      <c r="E82" s="5">
        <v>1268.7</v>
      </c>
    </row>
    <row r="83" spans="1:5" ht="66.75" customHeight="1" x14ac:dyDescent="0.2">
      <c r="A83" s="4" t="s">
        <v>147</v>
      </c>
      <c r="B83" s="4" t="s">
        <v>148</v>
      </c>
      <c r="C83" s="5">
        <v>16540.400000000001</v>
      </c>
      <c r="D83" s="5">
        <v>14091.6</v>
      </c>
      <c r="E83" s="5">
        <v>13621.4</v>
      </c>
    </row>
    <row r="84" spans="1:5" ht="64.5" customHeight="1" x14ac:dyDescent="0.2">
      <c r="A84" s="6" t="s">
        <v>149</v>
      </c>
      <c r="B84" s="7" t="s">
        <v>150</v>
      </c>
      <c r="C84" s="5">
        <v>1304.2</v>
      </c>
      <c r="D84" s="5">
        <v>1127.3</v>
      </c>
      <c r="E84" s="5">
        <v>1089.7</v>
      </c>
    </row>
    <row r="85" spans="1:5" ht="77.25" customHeight="1" x14ac:dyDescent="0.2">
      <c r="A85" s="6" t="s">
        <v>151</v>
      </c>
      <c r="B85" s="7" t="s">
        <v>152</v>
      </c>
      <c r="C85" s="5">
        <v>353.4</v>
      </c>
      <c r="D85" s="5" t="s">
        <v>0</v>
      </c>
      <c r="E85" s="5" t="s">
        <v>0</v>
      </c>
    </row>
    <row r="86" spans="1:5" ht="64.5" customHeight="1" x14ac:dyDescent="0.2">
      <c r="A86" s="6" t="s">
        <v>153</v>
      </c>
      <c r="B86" s="7" t="s">
        <v>150</v>
      </c>
      <c r="C86" s="5">
        <v>14882.8</v>
      </c>
      <c r="D86" s="5">
        <v>12964.3</v>
      </c>
      <c r="E86" s="5">
        <v>12531.7</v>
      </c>
    </row>
    <row r="87" spans="1:5" ht="66" customHeight="1" x14ac:dyDescent="0.2">
      <c r="A87" s="4" t="s">
        <v>154</v>
      </c>
      <c r="B87" s="4" t="s">
        <v>155</v>
      </c>
      <c r="C87" s="5">
        <v>5.0999999999999996</v>
      </c>
      <c r="D87" s="5">
        <v>5.4</v>
      </c>
      <c r="E87" s="5">
        <v>59.8</v>
      </c>
    </row>
    <row r="88" spans="1:5" ht="66" customHeight="1" x14ac:dyDescent="0.2">
      <c r="A88" s="6" t="s">
        <v>154</v>
      </c>
      <c r="B88" s="7" t="s">
        <v>155</v>
      </c>
      <c r="C88" s="5">
        <v>5.0999999999999996</v>
      </c>
      <c r="D88" s="5">
        <v>5.4</v>
      </c>
      <c r="E88" s="5">
        <v>59.8</v>
      </c>
    </row>
    <row r="89" spans="1:5" ht="66" customHeight="1" x14ac:dyDescent="0.2">
      <c r="A89" s="4" t="s">
        <v>156</v>
      </c>
      <c r="B89" s="4" t="s">
        <v>157</v>
      </c>
      <c r="C89" s="5">
        <v>3903.6</v>
      </c>
      <c r="D89" s="5">
        <v>4059.8</v>
      </c>
      <c r="E89" s="5">
        <v>4262.3999999999996</v>
      </c>
    </row>
    <row r="90" spans="1:5" ht="65.25" customHeight="1" x14ac:dyDescent="0.2">
      <c r="A90" s="6" t="s">
        <v>156</v>
      </c>
      <c r="B90" s="7" t="s">
        <v>157</v>
      </c>
      <c r="C90" s="5">
        <v>3903.6</v>
      </c>
      <c r="D90" s="5">
        <v>4059.8</v>
      </c>
      <c r="E90" s="5">
        <v>4262.3999999999996</v>
      </c>
    </row>
    <row r="91" spans="1:5" ht="103.5" customHeight="1" x14ac:dyDescent="0.2">
      <c r="A91" s="4" t="s">
        <v>158</v>
      </c>
      <c r="B91" s="4" t="s">
        <v>159</v>
      </c>
      <c r="C91" s="5">
        <v>14777.2</v>
      </c>
      <c r="D91" s="5">
        <v>13242.4</v>
      </c>
      <c r="E91" s="5">
        <v>13683</v>
      </c>
    </row>
    <row r="92" spans="1:5" ht="102" customHeight="1" x14ac:dyDescent="0.2">
      <c r="A92" s="6" t="s">
        <v>158</v>
      </c>
      <c r="B92" s="7" t="s">
        <v>159</v>
      </c>
      <c r="C92" s="5">
        <v>14777.2</v>
      </c>
      <c r="D92" s="5">
        <v>13242.4</v>
      </c>
      <c r="E92" s="5">
        <v>13683</v>
      </c>
    </row>
    <row r="93" spans="1:5" ht="53.45" customHeight="1" x14ac:dyDescent="0.2">
      <c r="A93" s="4" t="s">
        <v>160</v>
      </c>
      <c r="B93" s="4" t="s">
        <v>161</v>
      </c>
      <c r="C93" s="5">
        <v>504.2</v>
      </c>
      <c r="D93" s="5">
        <v>496.6</v>
      </c>
      <c r="E93" s="5">
        <v>477.8</v>
      </c>
    </row>
    <row r="94" spans="1:5" ht="66" customHeight="1" x14ac:dyDescent="0.2">
      <c r="A94" s="6" t="s">
        <v>162</v>
      </c>
      <c r="B94" s="7" t="s">
        <v>163</v>
      </c>
      <c r="C94" s="5">
        <v>40.299999999999997</v>
      </c>
      <c r="D94" s="5">
        <v>39.700000000000003</v>
      </c>
      <c r="E94" s="5">
        <v>38.200000000000003</v>
      </c>
    </row>
    <row r="95" spans="1:5" ht="52.5" customHeight="1" x14ac:dyDescent="0.2">
      <c r="A95" s="6" t="s">
        <v>164</v>
      </c>
      <c r="B95" s="7" t="s">
        <v>165</v>
      </c>
      <c r="C95" s="5">
        <v>463.9</v>
      </c>
      <c r="D95" s="5">
        <v>456.9</v>
      </c>
      <c r="E95" s="5">
        <v>439.6</v>
      </c>
    </row>
    <row r="96" spans="1:5" ht="53.25" customHeight="1" x14ac:dyDescent="0.2">
      <c r="A96" s="4" t="s">
        <v>166</v>
      </c>
      <c r="B96" s="4" t="s">
        <v>167</v>
      </c>
      <c r="C96" s="5">
        <v>59785.5</v>
      </c>
      <c r="D96" s="5">
        <v>52468.2</v>
      </c>
      <c r="E96" s="5">
        <v>53327.9</v>
      </c>
    </row>
    <row r="97" spans="1:5" ht="51.75" customHeight="1" x14ac:dyDescent="0.2">
      <c r="A97" s="6" t="s">
        <v>166</v>
      </c>
      <c r="B97" s="7" t="s">
        <v>167</v>
      </c>
      <c r="C97" s="5">
        <v>59785.5</v>
      </c>
      <c r="D97" s="5">
        <v>52468.2</v>
      </c>
      <c r="E97" s="5">
        <v>53327.9</v>
      </c>
    </row>
    <row r="98" spans="1:5" ht="26.25" customHeight="1" x14ac:dyDescent="0.2">
      <c r="A98" s="4" t="s">
        <v>168</v>
      </c>
      <c r="B98" s="4" t="s">
        <v>169</v>
      </c>
      <c r="C98" s="5">
        <v>2043.6</v>
      </c>
      <c r="D98" s="5">
        <v>2141.1</v>
      </c>
      <c r="E98" s="5">
        <v>2150</v>
      </c>
    </row>
    <row r="99" spans="1:5" ht="40.5" customHeight="1" x14ac:dyDescent="0.2">
      <c r="A99" s="6" t="s">
        <v>170</v>
      </c>
      <c r="B99" s="7" t="s">
        <v>171</v>
      </c>
      <c r="C99" s="5">
        <v>2043.6</v>
      </c>
      <c r="D99" s="5">
        <v>2141.1</v>
      </c>
      <c r="E99" s="5">
        <v>2150</v>
      </c>
    </row>
    <row r="100" spans="1:5" ht="14.45" customHeight="1" x14ac:dyDescent="0.2">
      <c r="A100" s="2" t="s">
        <v>172</v>
      </c>
      <c r="B100" s="2" t="s">
        <v>173</v>
      </c>
      <c r="C100" s="3">
        <f>C102+C104+C105+C107+C109</f>
        <v>204304.8</v>
      </c>
      <c r="D100" s="3">
        <f>D102+D105+D107+D109</f>
        <v>36624.5</v>
      </c>
      <c r="E100" s="3">
        <f>E102+E105+E107+E109</f>
        <v>17264.5</v>
      </c>
    </row>
    <row r="101" spans="1:5" ht="66" customHeight="1" x14ac:dyDescent="0.2">
      <c r="A101" s="10" t="s">
        <v>196</v>
      </c>
      <c r="B101" s="7" t="s">
        <v>175</v>
      </c>
      <c r="C101" s="3"/>
      <c r="D101" s="3"/>
      <c r="E101" s="3"/>
    </row>
    <row r="102" spans="1:5" ht="65.25" customHeight="1" x14ac:dyDescent="0.2">
      <c r="A102" s="6" t="s">
        <v>174</v>
      </c>
      <c r="B102" s="7" t="s">
        <v>175</v>
      </c>
      <c r="C102" s="5">
        <v>5754.8</v>
      </c>
      <c r="D102" s="5">
        <v>17264.5</v>
      </c>
      <c r="E102" s="5">
        <v>17264.5</v>
      </c>
    </row>
    <row r="103" spans="1:5" ht="55.5" customHeight="1" x14ac:dyDescent="0.2">
      <c r="A103" s="10" t="s">
        <v>197</v>
      </c>
      <c r="B103" s="11" t="s">
        <v>198</v>
      </c>
      <c r="C103" s="5"/>
      <c r="D103" s="5"/>
      <c r="E103" s="5"/>
    </row>
    <row r="104" spans="1:5" ht="90" customHeight="1" x14ac:dyDescent="0.2">
      <c r="A104" s="6" t="s">
        <v>176</v>
      </c>
      <c r="B104" s="7" t="s">
        <v>177</v>
      </c>
      <c r="C104" s="5">
        <v>35600</v>
      </c>
      <c r="D104" s="5" t="s">
        <v>0</v>
      </c>
      <c r="E104" s="5" t="s">
        <v>0</v>
      </c>
    </row>
    <row r="105" spans="1:5" ht="65.25" customHeight="1" x14ac:dyDescent="0.2">
      <c r="A105" s="4" t="s">
        <v>178</v>
      </c>
      <c r="B105" s="4" t="s">
        <v>179</v>
      </c>
      <c r="C105" s="5">
        <v>81500</v>
      </c>
      <c r="D105" s="5">
        <v>17600</v>
      </c>
      <c r="E105" s="5">
        <v>0</v>
      </c>
    </row>
    <row r="106" spans="1:5" ht="66" customHeight="1" x14ac:dyDescent="0.2">
      <c r="A106" s="6" t="s">
        <v>180</v>
      </c>
      <c r="B106" s="7" t="s">
        <v>181</v>
      </c>
      <c r="C106" s="5">
        <v>81500</v>
      </c>
      <c r="D106" s="5">
        <v>17600</v>
      </c>
      <c r="E106" s="5" t="s">
        <v>0</v>
      </c>
    </row>
    <row r="107" spans="1:5" ht="77.25" customHeight="1" x14ac:dyDescent="0.2">
      <c r="A107" s="4" t="s">
        <v>182</v>
      </c>
      <c r="B107" s="4" t="s">
        <v>183</v>
      </c>
      <c r="C107" s="5">
        <v>75300</v>
      </c>
      <c r="D107" s="5">
        <v>0</v>
      </c>
      <c r="E107" s="5">
        <v>0</v>
      </c>
    </row>
    <row r="108" spans="1:5" ht="77.25" customHeight="1" x14ac:dyDescent="0.2">
      <c r="A108" s="6" t="s">
        <v>184</v>
      </c>
      <c r="B108" s="7" t="s">
        <v>183</v>
      </c>
      <c r="C108" s="5">
        <v>75300</v>
      </c>
      <c r="D108" s="5">
        <v>0</v>
      </c>
      <c r="E108" s="5">
        <v>0</v>
      </c>
    </row>
    <row r="109" spans="1:5" ht="27.75" customHeight="1" x14ac:dyDescent="0.2">
      <c r="A109" s="4" t="s">
        <v>185</v>
      </c>
      <c r="B109" s="4" t="s">
        <v>186</v>
      </c>
      <c r="C109" s="5">
        <f>C110+C111</f>
        <v>6150</v>
      </c>
      <c r="D109" s="5">
        <v>1760</v>
      </c>
      <c r="E109" s="5">
        <v>0</v>
      </c>
    </row>
    <row r="110" spans="1:5" ht="40.5" customHeight="1" x14ac:dyDescent="0.2">
      <c r="A110" s="4" t="s">
        <v>210</v>
      </c>
      <c r="B110" s="4" t="s">
        <v>211</v>
      </c>
      <c r="C110" s="5">
        <v>1000</v>
      </c>
      <c r="D110" s="5">
        <v>0</v>
      </c>
      <c r="E110" s="5">
        <v>0</v>
      </c>
    </row>
    <row r="111" spans="1:5" ht="76.5" customHeight="1" x14ac:dyDescent="0.2">
      <c r="A111" s="6" t="s">
        <v>187</v>
      </c>
      <c r="B111" s="7" t="s">
        <v>188</v>
      </c>
      <c r="C111" s="5">
        <v>5150</v>
      </c>
      <c r="D111" s="5">
        <v>1760</v>
      </c>
      <c r="E111" s="5" t="s">
        <v>0</v>
      </c>
    </row>
    <row r="112" spans="1:5" ht="26.25" customHeight="1" x14ac:dyDescent="0.2">
      <c r="A112" s="2" t="s">
        <v>189</v>
      </c>
      <c r="B112" s="2" t="s">
        <v>190</v>
      </c>
      <c r="C112" s="3">
        <v>12.9</v>
      </c>
      <c r="D112" s="3">
        <v>13.5</v>
      </c>
      <c r="E112" s="3">
        <v>14</v>
      </c>
    </row>
    <row r="113" spans="1:5" ht="53.25" customHeight="1" x14ac:dyDescent="0.2">
      <c r="A113" s="4" t="s">
        <v>191</v>
      </c>
      <c r="B113" s="13" t="s">
        <v>192</v>
      </c>
      <c r="C113" s="5">
        <v>12.9</v>
      </c>
      <c r="D113" s="5">
        <v>13.5</v>
      </c>
      <c r="E113" s="5">
        <v>14</v>
      </c>
    </row>
    <row r="114" spans="1:5" ht="17.25" customHeight="1" x14ac:dyDescent="0.2">
      <c r="A114" s="2" t="s">
        <v>193</v>
      </c>
      <c r="B114" s="2" t="s">
        <v>194</v>
      </c>
      <c r="C114" s="3">
        <f>C115</f>
        <v>125.6</v>
      </c>
      <c r="D114" s="3">
        <v>0</v>
      </c>
      <c r="E114" s="3">
        <v>0</v>
      </c>
    </row>
    <row r="115" spans="1:5" ht="25.5" x14ac:dyDescent="0.2">
      <c r="A115" s="4" t="s">
        <v>208</v>
      </c>
      <c r="B115" s="13" t="s">
        <v>209</v>
      </c>
      <c r="C115" s="5">
        <v>125.6</v>
      </c>
      <c r="D115" s="5">
        <v>0</v>
      </c>
      <c r="E115" s="5">
        <v>0</v>
      </c>
    </row>
    <row r="116" spans="1:5" ht="14.45" customHeight="1" x14ac:dyDescent="0.2">
      <c r="A116" s="16" t="s">
        <v>195</v>
      </c>
      <c r="B116" s="16"/>
      <c r="C116" s="8">
        <f>C114+C112+C41+C15+C10+C100</f>
        <v>2003910.3</v>
      </c>
      <c r="D116" s="8">
        <f>D114+D112+D41+D15+D10+D100</f>
        <v>1673375.5</v>
      </c>
      <c r="E116" s="8">
        <f>E114+E112+E41+E15+E10+E100</f>
        <v>1652847.8000000003</v>
      </c>
    </row>
  </sheetData>
  <mergeCells count="8">
    <mergeCell ref="A116:B116"/>
    <mergeCell ref="A2:E2"/>
    <mergeCell ref="A3:E3"/>
    <mergeCell ref="A4:E4"/>
    <mergeCell ref="A5:E5"/>
    <mergeCell ref="A6:A7"/>
    <mergeCell ref="B6:B7"/>
    <mergeCell ref="C6:E6"/>
  </mergeCells>
  <pageMargins left="0.39370078740157483" right="0.39370078740157483" top="0.39370078740157483" bottom="0.39370078740157483" header="0.31496062992125984" footer="0.31496062992125984"/>
  <pageSetup paperSize="9" scale="8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2020-09-17T12:17:39Z</dcterms:modified>
</cp:coreProperties>
</file>