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Table2!$16:$17</definedName>
  </definedNames>
  <calcPr calcId="145621"/>
</workbook>
</file>

<file path=xl/calcChain.xml><?xml version="1.0" encoding="utf-8"?>
<calcChain xmlns="http://schemas.openxmlformats.org/spreadsheetml/2006/main">
  <c r="C67" i="1" l="1"/>
  <c r="C66" i="1" s="1"/>
  <c r="C49" i="1"/>
  <c r="C44" i="1" s="1"/>
  <c r="C64" i="1"/>
  <c r="C43" i="1"/>
  <c r="C42" i="1" s="1"/>
  <c r="C27" i="1" s="1"/>
  <c r="C76" i="1"/>
  <c r="C61" i="1" l="1"/>
  <c r="C19" i="1"/>
  <c r="C18" i="1"/>
  <c r="C80" i="1" l="1"/>
</calcChain>
</file>

<file path=xl/sharedStrings.xml><?xml version="1.0" encoding="utf-8"?>
<sst xmlns="http://schemas.openxmlformats.org/spreadsheetml/2006/main" count="145" uniqueCount="143">
  <si>
    <t/>
  </si>
  <si>
    <t>Объём безвозмездных поступлений 
в бюджет закрытого административно-территориального образования 
г. Заречный Пензенской области на 2024 год и на плановый период 2025-2026 годов</t>
  </si>
  <si>
    <t>(тыс.рублей)</t>
  </si>
  <si>
    <t>Код бюджетной классификации</t>
  </si>
  <si>
    <t>Наименование</t>
  </si>
  <si>
    <t>Прогноз поступлений</t>
  </si>
  <si>
    <t>План на 
2024 год</t>
  </si>
  <si>
    <t>План на 
2025 год</t>
  </si>
  <si>
    <t>План на 
2026 год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</si>
  <si>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</si>
  <si>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</si>
  <si>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</si>
  <si>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</si>
  <si>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</si>
  <si>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</si>
  <si>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000 2 02 15002 00 0000 150</t>
  </si>
  <si>
    <t>Дотации бюджетам на поддержку мер по обеспечению сбалансированности бюджетов</t>
  </si>
  <si>
    <t>000 2 02 15010 00 0000 150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</si>
  <si>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</si>
  <si>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</si>
  <si>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</si>
  <si>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</si>
  <si>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</si>
  <si>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</si>
  <si>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</si>
  <si>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</si>
  <si>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</si>
  <si>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</si>
  <si>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</si>
  <si>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000 2 02 25517 00 0000 150</t>
  </si>
  <si>
    <t>Субсидии бюджетам на поддержку творческой деятельности и техническое оснащение детских и кукольных театров</t>
  </si>
  <si>
    <t>000 2 02 25519 04 0000 150</t>
  </si>
  <si>
    <t>Субсидии бюджетам городских округов на поддержку отрасли культуры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</si>
  <si>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</si>
  <si>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</si>
  <si>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000 2 02 25590 04 0000 150</t>
  </si>
  <si>
    <t>Субсидии бюджетам городских округов на техническое оснащение региональных и муниципальных музеев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</si>
  <si>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</si>
  <si>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</si>
  <si>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</si>
  <si>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</si>
  <si>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</si>
  <si>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</si>
  <si>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</si>
  <si>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</si>
  <si>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000 2 02 35084 04 0000 150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</si>
  <si>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</si>
  <si>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</si>
  <si>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</si>
  <si>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000 2 02 35404 04 0000 150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</si>
  <si>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</si>
  <si>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000 2 02 35462 04 0000 150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</si>
  <si>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</si>
  <si>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000 2 02 35930 00 0000 150</t>
  </si>
  <si>
    <t>Субвенции бюджетам на государственную регистрацию актов гражданского состояния</t>
  </si>
  <si>
    <t>000 2 02 39999 00 0000 150</t>
  </si>
  <si>
    <t>Прочие субвенции</t>
  </si>
  <si>
    <t>000 2 02 40000 00 0000 150</t>
  </si>
  <si>
    <t>Иные межбюджетные трансферты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</si>
  <si>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</si>
  <si>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</si>
  <si>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</si>
  <si>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</si>
  <si>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</si>
  <si>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</si>
  <si>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</si>
  <si>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</si>
  <si>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>000 2 07 04050 04 0000 150</t>
  </si>
  <si>
    <t>Прочие безвозмездные поступления в бюджеты городских округов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</si>
  <si>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</si>
  <si>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</si>
  <si>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000 2 18 04030 04 0000 150</t>
  </si>
  <si>
    <t>Доходы бюджетов городских округов от возврата иными организациями остатков субсидий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</si>
  <si>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</si>
  <si>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</si>
  <si>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</si>
  <si>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</si>
  <si>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000 2 19 35404 04 0000 150</t>
  </si>
  <si>
    <t>Возврат остатков субвенций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из бюджетов городских округов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</si>
  <si>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</si>
  <si>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</si>
  <si>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</si>
  <si>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000 2 02 15002 04 0000 150</t>
  </si>
  <si>
    <t>000 2 02 15010 04 0000 150</t>
  </si>
  <si>
    <t>000 2 02 19999 00 0000 150</t>
  </si>
  <si>
    <t>000 2 02 25179 00 0000 150</t>
  </si>
  <si>
    <t>000 2 02 25304 00 0000 150</t>
  </si>
  <si>
    <t>000 2 02 25497 00 0000 150</t>
  </si>
  <si>
    <t>000 2 02 25517 04 0000 150</t>
  </si>
  <si>
    <t>000 2 02 25519 00 0000 150</t>
  </si>
  <si>
    <t>000 2 02 25555 00 0000 150</t>
  </si>
  <si>
    <t>000 2 02 25590 00 0000 150</t>
  </si>
  <si>
    <t>000 2 02 29999 00 0000 150</t>
  </si>
  <si>
    <t>000 2 02 30022 00 0000 150</t>
  </si>
  <si>
    <t>000 2 02 30024 00 0000 150</t>
  </si>
  <si>
    <t>000 2 02 35084 00 0000 150</t>
  </si>
  <si>
    <t>000 2 02 35120 04 0000 150</t>
  </si>
  <si>
    <t>000 2 02 35404 00 0000 150</t>
  </si>
  <si>
    <t>000 2 02 35462 00 0000 150</t>
  </si>
  <si>
    <t>000 2 02 35930 04 0000 150</t>
  </si>
  <si>
    <t>000 2 02 39999 04 0000 150</t>
  </si>
  <si>
    <t>000 2 02 45050 00 0000 150</t>
  </si>
  <si>
    <t>000 2 02 45303 04 0000 150</t>
  </si>
  <si>
    <t>000 2 02 49999 00 0000 150</t>
  </si>
  <si>
    <t xml:space="preserve">Дотации бюджетам городских округов на поддержку мер по обеспечению сбалансированности бюджетов
</t>
  </si>
  <si>
    <t xml:space="preserve">Дотации бюджетам городских округов, связанные с особым режимом безопасного функционирования закрытых административно-территориальных образований
</t>
  </si>
  <si>
    <t xml:space="preserve">Прочие дотации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</si>
  <si>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</si>
  <si>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</si>
  <si>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</si>
  <si>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поддержку творческой деятельности и техническое оснащение детских и кукольных театров
</t>
  </si>
  <si>
    <t xml:space="preserve">Субсидии бюджетам на поддержку отрасли культуры
</t>
  </si>
  <si>
    <t xml:space="preserve">Субсидии бюджетам на реализацию программ формирования современной городской среды
</t>
  </si>
  <si>
    <t xml:space="preserve">Субсидии бюджетам на техническое оснащение региональных и муниципальных музеев
</t>
  </si>
  <si>
    <t xml:space="preserve">Прочие субсидии 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</si>
  <si>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услуг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</si>
  <si>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</si>
  <si>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</si>
  <si>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</si>
  <si>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</si>
  <si>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
</t>
  </si>
  <si>
    <t xml:space="preserve">Субвенции бюджетам городских округов на государственную регистрацию актов гражданского состояния
</t>
  </si>
  <si>
    <t xml:space="preserve">Прочие субвенции бюджетам городских округов
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</si>
  <si>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</si>
  <si>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Прочие межбюджетные трансферты, передаваемые бюджетам</t>
  </si>
  <si>
    <t xml:space="preserve">000 2 07 04000 04 0000 150
</t>
  </si>
  <si>
    <t xml:space="preserve">Прочие безвозмездные поступления в бюджеты городских округов
</t>
  </si>
  <si>
    <t xml:space="preserve">000 218 00000 00 0000 150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</si>
  <si>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</si>
  <si>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000 219 00000 04 0000 150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</si>
  <si>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</si>
  <si>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Приложение № 2</t>
  </si>
  <si>
    <t>к решению  Собрания представителей</t>
  </si>
  <si>
    <t>г. Заречного Пензенской области</t>
  </si>
  <si>
    <t>Приложение № 3</t>
  </si>
  <si>
    <t>УТВЕРЖДЕН</t>
  </si>
  <si>
    <t>решением  Собрания представителей</t>
  </si>
  <si>
    <t>от 22.12.2023 № 362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</si>
  <si>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</si>
  <si>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000 218 00000 04 0000 150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</si>
  <si>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</si>
  <si>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от 24.12.2024 № 40</t>
  </si>
  <si>
    <t>в редакции от 24.12.2024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</si>
</sst>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color rgb="FF000000"/>
      <name val="Times New Roman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164" fontId="0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right"/>
    </xf>
    <xf numFmtId="0" fontId="0" fillId="0" borderId="1" xfId="0" applyNumberFormat="1" applyFill="1" applyBorder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right" vertical="top" wrapText="1"/>
    </xf>
    <xf numFmtId="0" fontId="0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abSelected="1" workbookViewId="0">
      <selection activeCell="C12" sqref="C12"/>
    </sheetView>
  </sheetViews>
  <sheetFormatPr defaultRowHeight="12.75" x14ac:dyDescent="0.2"/>
  <cols>
    <col min="1" max="1" width="26.33203125" bestFit="1" customWidth="1"/>
    <col min="2" max="2" width="51.5" customWidth="1"/>
    <col min="3" max="3" width="14.33203125" customWidth="1"/>
    <col min="4" max="4" width="14.6640625" customWidth="1"/>
    <col min="5" max="5" width="14.1640625" customWidth="1"/>
  </cols>
  <sheetData>
    <row r="1" spans="1:5" ht="16.5" x14ac:dyDescent="0.25">
      <c r="C1" s="11" t="s">
        <v>131</v>
      </c>
      <c r="D1" s="11"/>
      <c r="E1" s="11"/>
    </row>
    <row r="2" spans="1:5" ht="16.5" x14ac:dyDescent="0.25">
      <c r="C2" s="11" t="s">
        <v>132</v>
      </c>
      <c r="D2" s="11"/>
      <c r="E2" s="11"/>
    </row>
    <row r="3" spans="1:5" ht="16.5" x14ac:dyDescent="0.25">
      <c r="C3" s="11" t="s">
        <v>133</v>
      </c>
      <c r="D3" s="11"/>
      <c r="E3" s="11"/>
    </row>
    <row r="4" spans="1:5" ht="16.5" x14ac:dyDescent="0.25">
      <c r="C4" s="12" t="s">
        <v>141</v>
      </c>
      <c r="D4" s="12"/>
      <c r="E4" s="12"/>
    </row>
    <row r="5" spans="1:5" ht="16.5" x14ac:dyDescent="0.25">
      <c r="C5" s="9"/>
      <c r="D5" s="9"/>
      <c r="E5" s="9"/>
    </row>
    <row r="6" spans="1:5" ht="16.5" x14ac:dyDescent="0.25">
      <c r="C6" s="11" t="s">
        <v>134</v>
      </c>
      <c r="D6" s="11"/>
      <c r="E6" s="11"/>
    </row>
    <row r="7" spans="1:5" ht="16.5" x14ac:dyDescent="0.25">
      <c r="C7" s="11" t="s">
        <v>135</v>
      </c>
      <c r="D7" s="11"/>
      <c r="E7" s="11"/>
    </row>
    <row r="8" spans="1:5" ht="16.5" x14ac:dyDescent="0.25">
      <c r="C8" s="11" t="s">
        <v>136</v>
      </c>
      <c r="D8" s="11"/>
      <c r="E8" s="11"/>
    </row>
    <row r="9" spans="1:5" ht="16.5" x14ac:dyDescent="0.25">
      <c r="C9" s="11" t="s">
        <v>133</v>
      </c>
      <c r="D9" s="11"/>
      <c r="E9" s="11"/>
    </row>
    <row r="10" spans="1:5" ht="16.5" x14ac:dyDescent="0.25">
      <c r="C10" s="12" t="s">
        <v>137</v>
      </c>
      <c r="D10" s="12"/>
      <c r="E10" s="12"/>
    </row>
    <row r="11" spans="1:5" ht="16.5" x14ac:dyDescent="0.25">
      <c r="C11" s="12" t="s">
        <v>142</v>
      </c>
      <c r="D11" s="12"/>
      <c r="E11" s="12"/>
    </row>
    <row r="14" spans="1:5" ht="51.6" customHeight="1" x14ac:dyDescent="0.2">
      <c r="A14" s="14" t="s">
        <v>1</v>
      </c>
      <c r="B14" s="14"/>
      <c r="C14" s="14"/>
      <c r="D14" s="14"/>
      <c r="E14" s="14"/>
    </row>
    <row r="15" spans="1:5" ht="12" customHeight="1" x14ac:dyDescent="0.2">
      <c r="A15" s="15" t="s">
        <v>2</v>
      </c>
      <c r="B15" s="15"/>
      <c r="C15" s="15"/>
      <c r="D15" s="15"/>
      <c r="E15" s="15"/>
    </row>
    <row r="16" spans="1:5" ht="14.25" customHeight="1" x14ac:dyDescent="0.2">
      <c r="A16" s="16" t="s">
        <v>3</v>
      </c>
      <c r="B16" s="16" t="s">
        <v>4</v>
      </c>
      <c r="C16" s="16" t="s">
        <v>5</v>
      </c>
      <c r="D16" s="16"/>
      <c r="E16" s="16"/>
    </row>
    <row r="17" spans="1:5" ht="29.1" customHeight="1" x14ac:dyDescent="0.2">
      <c r="A17" s="16" t="s">
        <v>0</v>
      </c>
      <c r="B17" s="16" t="s">
        <v>0</v>
      </c>
      <c r="C17" s="1" t="s">
        <v>6</v>
      </c>
      <c r="D17" s="1" t="s">
        <v>7</v>
      </c>
      <c r="E17" s="1" t="s">
        <v>8</v>
      </c>
    </row>
    <row r="18" spans="1:5" ht="25.5" x14ac:dyDescent="0.2">
      <c r="A18" s="2" t="s">
        <v>9</v>
      </c>
      <c r="B18" s="2" t="s">
        <v>10</v>
      </c>
      <c r="C18" s="3">
        <f>C19+C68+C71+C75</f>
        <v>2078385.4600000002</v>
      </c>
      <c r="D18" s="3">
        <v>1767809.33</v>
      </c>
      <c r="E18" s="3">
        <v>1788857.25</v>
      </c>
    </row>
    <row r="19" spans="1:5" ht="38.25" x14ac:dyDescent="0.2">
      <c r="A19" s="2" t="s">
        <v>11</v>
      </c>
      <c r="B19" s="2" t="s">
        <v>12</v>
      </c>
      <c r="C19" s="3">
        <f>C20+C27+C44+C61</f>
        <v>2078370.81</v>
      </c>
      <c r="D19" s="3">
        <v>1767809.33</v>
      </c>
      <c r="E19" s="3">
        <v>1788857.25</v>
      </c>
    </row>
    <row r="20" spans="1:5" ht="25.5" x14ac:dyDescent="0.2">
      <c r="A20" s="2" t="s">
        <v>13</v>
      </c>
      <c r="B20" s="2" t="s">
        <v>14</v>
      </c>
      <c r="C20" s="3">
        <v>887139.38</v>
      </c>
      <c r="D20" s="3">
        <v>618648.69999999995</v>
      </c>
      <c r="E20" s="3">
        <v>611917.69999999995</v>
      </c>
    </row>
    <row r="21" spans="1:5" ht="25.5" x14ac:dyDescent="0.2">
      <c r="A21" s="4" t="s">
        <v>15</v>
      </c>
      <c r="B21" s="4" t="s">
        <v>16</v>
      </c>
      <c r="C21" s="6">
        <v>70190.78</v>
      </c>
      <c r="D21" s="6">
        <v>11484.7</v>
      </c>
      <c r="E21" s="6">
        <v>11484.7</v>
      </c>
    </row>
    <row r="22" spans="1:5" ht="30.6" customHeight="1" x14ac:dyDescent="0.2">
      <c r="A22" s="5" t="s">
        <v>82</v>
      </c>
      <c r="B22" s="5" t="s">
        <v>104</v>
      </c>
      <c r="C22" s="6">
        <v>70190.78</v>
      </c>
      <c r="D22" s="6">
        <v>11484.7</v>
      </c>
      <c r="E22" s="6">
        <v>11484.7</v>
      </c>
    </row>
    <row r="23" spans="1:5" ht="38.25" x14ac:dyDescent="0.2">
      <c r="A23" s="4" t="s">
        <v>17</v>
      </c>
      <c r="B23" s="4" t="s">
        <v>18</v>
      </c>
      <c r="C23" s="6">
        <v>814206</v>
      </c>
      <c r="D23" s="6">
        <v>607164</v>
      </c>
      <c r="E23" s="6">
        <v>600433</v>
      </c>
    </row>
    <row r="24" spans="1:5" ht="44.45" customHeight="1" x14ac:dyDescent="0.2">
      <c r="A24" s="5" t="s">
        <v>83</v>
      </c>
      <c r="B24" s="5" t="s">
        <v>105</v>
      </c>
      <c r="C24" s="6">
        <v>814206</v>
      </c>
      <c r="D24" s="6">
        <v>607164</v>
      </c>
      <c r="E24" s="6">
        <v>600433</v>
      </c>
    </row>
    <row r="25" spans="1:5" ht="18" customHeight="1" x14ac:dyDescent="0.2">
      <c r="A25" s="5" t="s">
        <v>84</v>
      </c>
      <c r="B25" s="5" t="s">
        <v>106</v>
      </c>
      <c r="C25" s="6">
        <v>2742.6</v>
      </c>
      <c r="D25" s="6">
        <v>0</v>
      </c>
      <c r="E25" s="6">
        <v>0</v>
      </c>
    </row>
    <row r="26" spans="1:5" x14ac:dyDescent="0.2">
      <c r="A26" s="4" t="s">
        <v>19</v>
      </c>
      <c r="B26" s="4" t="s">
        <v>20</v>
      </c>
      <c r="C26" s="6">
        <v>2742.6</v>
      </c>
      <c r="D26" s="6">
        <v>0</v>
      </c>
      <c r="E26" s="6">
        <v>0</v>
      </c>
    </row>
    <row r="27" spans="1:5" ht="25.5" x14ac:dyDescent="0.2">
      <c r="A27" s="2" t="s">
        <v>21</v>
      </c>
      <c r="B27" s="2" t="s">
        <v>22</v>
      </c>
      <c r="C27" s="3">
        <f>C28+C30+C32+C34+C36+C38+C40+C42</f>
        <v>177309.86000000002</v>
      </c>
      <c r="D27" s="3">
        <v>96482.31</v>
      </c>
      <c r="E27" s="3">
        <v>97396.5</v>
      </c>
    </row>
    <row r="28" spans="1:5" ht="76.5" x14ac:dyDescent="0.2">
      <c r="A28" s="5" t="s">
        <v>85</v>
      </c>
      <c r="B28" s="5" t="s">
        <v>107</v>
      </c>
      <c r="C28" s="6">
        <v>1639.68</v>
      </c>
      <c r="D28" s="6">
        <v>1639.68</v>
      </c>
      <c r="E28" s="6">
        <v>1912.34</v>
      </c>
    </row>
    <row r="29" spans="1:5" ht="76.5" x14ac:dyDescent="0.2">
      <c r="A29" s="4" t="s">
        <v>23</v>
      </c>
      <c r="B29" s="4" t="s">
        <v>24</v>
      </c>
      <c r="C29" s="6">
        <v>1639.68</v>
      </c>
      <c r="D29" s="6">
        <v>1639.68</v>
      </c>
      <c r="E29" s="6">
        <v>1912.34</v>
      </c>
    </row>
    <row r="30" spans="1:5" ht="63.75" x14ac:dyDescent="0.2">
      <c r="A30" s="5" t="s">
        <v>86</v>
      </c>
      <c r="B30" s="5" t="s">
        <v>108</v>
      </c>
      <c r="C30" s="6">
        <v>26996.98</v>
      </c>
      <c r="D30" s="6">
        <v>26222.51</v>
      </c>
      <c r="E30" s="6">
        <v>25892.78</v>
      </c>
    </row>
    <row r="31" spans="1:5" ht="63.75" x14ac:dyDescent="0.2">
      <c r="A31" s="4" t="s">
        <v>25</v>
      </c>
      <c r="B31" s="4" t="s">
        <v>26</v>
      </c>
      <c r="C31" s="6">
        <v>26996.98</v>
      </c>
      <c r="D31" s="6">
        <v>26222.51</v>
      </c>
      <c r="E31" s="6">
        <v>25892.78</v>
      </c>
    </row>
    <row r="32" spans="1:5" ht="38.25" x14ac:dyDescent="0.2">
      <c r="A32" s="5" t="s">
        <v>87</v>
      </c>
      <c r="B32" s="5" t="s">
        <v>109</v>
      </c>
      <c r="C32" s="6">
        <v>6095.04</v>
      </c>
      <c r="D32" s="6">
        <v>7672.99</v>
      </c>
      <c r="E32" s="6">
        <v>7780.6</v>
      </c>
    </row>
    <row r="33" spans="1:5" ht="38.25" x14ac:dyDescent="0.2">
      <c r="A33" s="4" t="s">
        <v>27</v>
      </c>
      <c r="B33" s="4" t="s">
        <v>28</v>
      </c>
      <c r="C33" s="6">
        <v>6095.04</v>
      </c>
      <c r="D33" s="6">
        <v>7672.99</v>
      </c>
      <c r="E33" s="6">
        <v>7780.6</v>
      </c>
    </row>
    <row r="34" spans="1:5" ht="38.25" x14ac:dyDescent="0.2">
      <c r="A34" s="4" t="s">
        <v>29</v>
      </c>
      <c r="B34" s="4" t="s">
        <v>30</v>
      </c>
      <c r="C34" s="6">
        <v>2236.3000000000002</v>
      </c>
      <c r="D34" s="6">
        <v>0</v>
      </c>
      <c r="E34" s="6">
        <v>0</v>
      </c>
    </row>
    <row r="35" spans="1:5" ht="42" customHeight="1" x14ac:dyDescent="0.2">
      <c r="A35" s="5" t="s">
        <v>88</v>
      </c>
      <c r="B35" s="5" t="s">
        <v>110</v>
      </c>
      <c r="C35" s="6">
        <v>2236.3000000000002</v>
      </c>
      <c r="D35" s="6">
        <v>0</v>
      </c>
      <c r="E35" s="6">
        <v>0</v>
      </c>
    </row>
    <row r="36" spans="1:5" ht="17.45" customHeight="1" x14ac:dyDescent="0.2">
      <c r="A36" s="5" t="s">
        <v>89</v>
      </c>
      <c r="B36" s="5" t="s">
        <v>111</v>
      </c>
      <c r="C36" s="6">
        <v>258.20999999999998</v>
      </c>
      <c r="D36" s="6">
        <v>258.79000000000002</v>
      </c>
      <c r="E36" s="6">
        <v>263.48</v>
      </c>
    </row>
    <row r="37" spans="1:5" ht="25.5" x14ac:dyDescent="0.2">
      <c r="A37" s="4" t="s">
        <v>31</v>
      </c>
      <c r="B37" s="4" t="s">
        <v>32</v>
      </c>
      <c r="C37" s="6">
        <v>258.20999999999998</v>
      </c>
      <c r="D37" s="6">
        <v>258.79000000000002</v>
      </c>
      <c r="E37" s="6">
        <v>263.48</v>
      </c>
    </row>
    <row r="38" spans="1:5" ht="28.15" customHeight="1" x14ac:dyDescent="0.2">
      <c r="A38" s="5" t="s">
        <v>90</v>
      </c>
      <c r="B38" s="5" t="s">
        <v>112</v>
      </c>
      <c r="C38" s="6">
        <v>18903.099999999999</v>
      </c>
      <c r="D38" s="6">
        <v>0</v>
      </c>
      <c r="E38" s="6">
        <v>0</v>
      </c>
    </row>
    <row r="39" spans="1:5" ht="38.25" x14ac:dyDescent="0.2">
      <c r="A39" s="4" t="s">
        <v>33</v>
      </c>
      <c r="B39" s="4" t="s">
        <v>34</v>
      </c>
      <c r="C39" s="6">
        <v>18903.099999999999</v>
      </c>
      <c r="D39" s="6">
        <v>0</v>
      </c>
      <c r="E39" s="6">
        <v>0</v>
      </c>
    </row>
    <row r="40" spans="1:5" ht="30" customHeight="1" x14ac:dyDescent="0.2">
      <c r="A40" s="5" t="s">
        <v>91</v>
      </c>
      <c r="B40" s="5" t="s">
        <v>113</v>
      </c>
      <c r="C40" s="6">
        <v>7070.71</v>
      </c>
      <c r="D40" s="6">
        <v>0</v>
      </c>
      <c r="E40" s="6">
        <v>0</v>
      </c>
    </row>
    <row r="41" spans="1:5" ht="38.25" x14ac:dyDescent="0.2">
      <c r="A41" s="4" t="s">
        <v>35</v>
      </c>
      <c r="B41" s="4" t="s">
        <v>36</v>
      </c>
      <c r="C41" s="6">
        <v>7070.71</v>
      </c>
      <c r="D41" s="6">
        <v>0</v>
      </c>
      <c r="E41" s="6">
        <v>0</v>
      </c>
    </row>
    <row r="42" spans="1:5" x14ac:dyDescent="0.2">
      <c r="A42" s="5" t="s">
        <v>92</v>
      </c>
      <c r="B42" s="5" t="s">
        <v>114</v>
      </c>
      <c r="C42" s="6">
        <f>C43</f>
        <v>114109.84000000001</v>
      </c>
      <c r="D42" s="6">
        <v>60688.33</v>
      </c>
      <c r="E42" s="6">
        <v>61547.33</v>
      </c>
    </row>
    <row r="43" spans="1:5" x14ac:dyDescent="0.2">
      <c r="A43" s="4" t="s">
        <v>37</v>
      </c>
      <c r="B43" s="4" t="s">
        <v>38</v>
      </c>
      <c r="C43" s="6">
        <f>115769.24-1659.4</f>
        <v>114109.84000000001</v>
      </c>
      <c r="D43" s="6">
        <v>60688.33</v>
      </c>
      <c r="E43" s="6">
        <v>61547.33</v>
      </c>
    </row>
    <row r="44" spans="1:5" ht="25.5" x14ac:dyDescent="0.2">
      <c r="A44" s="2" t="s">
        <v>39</v>
      </c>
      <c r="B44" s="2" t="s">
        <v>40</v>
      </c>
      <c r="C44" s="3">
        <f>C45+C47+C49+C51+C53+C55+C57+C59</f>
        <v>973953.61</v>
      </c>
      <c r="D44" s="3">
        <v>1034554.52</v>
      </c>
      <c r="E44" s="3">
        <v>1061262.8999999999</v>
      </c>
    </row>
    <row r="45" spans="1:5" ht="43.9" customHeight="1" x14ac:dyDescent="0.2">
      <c r="A45" s="5" t="s">
        <v>93</v>
      </c>
      <c r="B45" s="5" t="s">
        <v>115</v>
      </c>
      <c r="C45" s="6">
        <v>3053</v>
      </c>
      <c r="D45" s="6">
        <v>11031.2</v>
      </c>
      <c r="E45" s="6">
        <v>11469.6</v>
      </c>
    </row>
    <row r="46" spans="1:5" ht="38.25" x14ac:dyDescent="0.2">
      <c r="A46" s="4" t="s">
        <v>41</v>
      </c>
      <c r="B46" s="4" t="s">
        <v>42</v>
      </c>
      <c r="C46" s="6">
        <v>3053</v>
      </c>
      <c r="D46" s="6">
        <v>11031.2</v>
      </c>
      <c r="E46" s="6">
        <v>11469.6</v>
      </c>
    </row>
    <row r="47" spans="1:5" ht="30" customHeight="1" x14ac:dyDescent="0.2">
      <c r="A47" s="5" t="s">
        <v>94</v>
      </c>
      <c r="B47" s="5" t="s">
        <v>116</v>
      </c>
      <c r="C47" s="6">
        <v>921415.17</v>
      </c>
      <c r="D47" s="6">
        <v>974228.82</v>
      </c>
      <c r="E47" s="6">
        <v>1003670.02</v>
      </c>
    </row>
    <row r="48" spans="1:5" ht="38.25" x14ac:dyDescent="0.2">
      <c r="A48" s="4" t="s">
        <v>43</v>
      </c>
      <c r="B48" s="4" t="s">
        <v>44</v>
      </c>
      <c r="C48" s="6">
        <v>921415.17</v>
      </c>
      <c r="D48" s="6">
        <v>974228.82</v>
      </c>
      <c r="E48" s="6">
        <v>1003670.02</v>
      </c>
    </row>
    <row r="49" spans="1:5" ht="55.15" customHeight="1" x14ac:dyDescent="0.2">
      <c r="A49" s="5" t="s">
        <v>95</v>
      </c>
      <c r="B49" s="5" t="s">
        <v>117</v>
      </c>
      <c r="C49" s="6">
        <f>8358.5+4.3+50.3</f>
        <v>8413.0999999999985</v>
      </c>
      <c r="D49" s="6">
        <v>5791.4</v>
      </c>
      <c r="E49" s="6">
        <v>0</v>
      </c>
    </row>
    <row r="50" spans="1:5" ht="63.75" x14ac:dyDescent="0.2">
      <c r="A50" s="4" t="s">
        <v>45</v>
      </c>
      <c r="B50" s="4" t="s">
        <v>46</v>
      </c>
      <c r="C50" s="6">
        <v>8358.5</v>
      </c>
      <c r="D50" s="6">
        <v>5791.4</v>
      </c>
      <c r="E50" s="6">
        <v>0</v>
      </c>
    </row>
    <row r="51" spans="1:5" ht="51" x14ac:dyDescent="0.2">
      <c r="A51" s="5" t="s">
        <v>47</v>
      </c>
      <c r="B51" s="4" t="s">
        <v>48</v>
      </c>
      <c r="C51" s="6">
        <v>1.9</v>
      </c>
      <c r="D51" s="6">
        <v>1.9</v>
      </c>
      <c r="E51" s="6">
        <v>2.5</v>
      </c>
    </row>
    <row r="52" spans="1:5" ht="57" customHeight="1" x14ac:dyDescent="0.2">
      <c r="A52" s="5" t="s">
        <v>96</v>
      </c>
      <c r="B52" s="5" t="s">
        <v>118</v>
      </c>
      <c r="C52" s="6">
        <v>1.9</v>
      </c>
      <c r="D52" s="6">
        <v>1.9</v>
      </c>
      <c r="E52" s="6">
        <v>2.5</v>
      </c>
    </row>
    <row r="53" spans="1:5" ht="43.9" customHeight="1" x14ac:dyDescent="0.2">
      <c r="A53" s="5" t="s">
        <v>97</v>
      </c>
      <c r="B53" s="5" t="s">
        <v>119</v>
      </c>
      <c r="C53" s="6">
        <v>29100.86</v>
      </c>
      <c r="D53" s="6">
        <v>36207</v>
      </c>
      <c r="E53" s="6">
        <v>38732.300000000003</v>
      </c>
    </row>
    <row r="54" spans="1:5" ht="51" x14ac:dyDescent="0.2">
      <c r="A54" s="4" t="s">
        <v>49</v>
      </c>
      <c r="B54" s="4" t="s">
        <v>50</v>
      </c>
      <c r="C54" s="6">
        <v>29100.86</v>
      </c>
      <c r="D54" s="6">
        <v>36207</v>
      </c>
      <c r="E54" s="6">
        <v>38732.300000000003</v>
      </c>
    </row>
    <row r="55" spans="1:5" ht="56.45" customHeight="1" x14ac:dyDescent="0.2">
      <c r="A55" s="5" t="s">
        <v>98</v>
      </c>
      <c r="B55" s="5" t="s">
        <v>120</v>
      </c>
      <c r="C55" s="6">
        <v>357.48</v>
      </c>
      <c r="D55" s="6">
        <v>334.8</v>
      </c>
      <c r="E55" s="6">
        <v>350.8</v>
      </c>
    </row>
    <row r="56" spans="1:5" ht="51" x14ac:dyDescent="0.2">
      <c r="A56" s="4" t="s">
        <v>51</v>
      </c>
      <c r="B56" s="4" t="s">
        <v>52</v>
      </c>
      <c r="C56" s="6">
        <v>357.48</v>
      </c>
      <c r="D56" s="6">
        <v>334.8</v>
      </c>
      <c r="E56" s="6">
        <v>350.8</v>
      </c>
    </row>
    <row r="57" spans="1:5" ht="25.5" x14ac:dyDescent="0.2">
      <c r="A57" s="4" t="s">
        <v>53</v>
      </c>
      <c r="B57" s="4" t="s">
        <v>54</v>
      </c>
      <c r="C57" s="6">
        <v>2011.9</v>
      </c>
      <c r="D57" s="6">
        <v>2121.6999999999998</v>
      </c>
      <c r="E57" s="6">
        <v>2200</v>
      </c>
    </row>
    <row r="58" spans="1:5" ht="30.6" customHeight="1" x14ac:dyDescent="0.2">
      <c r="A58" s="5" t="s">
        <v>99</v>
      </c>
      <c r="B58" s="5" t="s">
        <v>121</v>
      </c>
      <c r="C58" s="6">
        <v>2011.9</v>
      </c>
      <c r="D58" s="6">
        <v>2121.6999999999998</v>
      </c>
      <c r="E58" s="6">
        <v>2200</v>
      </c>
    </row>
    <row r="59" spans="1:5" x14ac:dyDescent="0.2">
      <c r="A59" s="4" t="s">
        <v>55</v>
      </c>
      <c r="B59" s="4" t="s">
        <v>56</v>
      </c>
      <c r="C59" s="6">
        <v>9600.2000000000007</v>
      </c>
      <c r="D59" s="6">
        <v>4837.7</v>
      </c>
      <c r="E59" s="6">
        <v>4837.7</v>
      </c>
    </row>
    <row r="60" spans="1:5" ht="18" customHeight="1" x14ac:dyDescent="0.2">
      <c r="A60" s="5" t="s">
        <v>100</v>
      </c>
      <c r="B60" s="5" t="s">
        <v>122</v>
      </c>
      <c r="C60" s="6">
        <v>9600.2000000000007</v>
      </c>
      <c r="D60" s="6">
        <v>4837.7</v>
      </c>
      <c r="E60" s="6">
        <v>4837.7</v>
      </c>
    </row>
    <row r="61" spans="1:5" ht="25.5" x14ac:dyDescent="0.2">
      <c r="A61" s="2" t="s">
        <v>57</v>
      </c>
      <c r="B61" s="2" t="s">
        <v>58</v>
      </c>
      <c r="C61" s="3">
        <f>C62+C64+C66</f>
        <v>39967.96</v>
      </c>
      <c r="D61" s="3">
        <v>18123.8</v>
      </c>
      <c r="E61" s="3">
        <v>18280.099999999999</v>
      </c>
    </row>
    <row r="62" spans="1:5" ht="122.45" customHeight="1" x14ac:dyDescent="0.2">
      <c r="A62" s="5" t="s">
        <v>101</v>
      </c>
      <c r="B62" s="5" t="s">
        <v>123</v>
      </c>
      <c r="C62" s="6">
        <v>234.36</v>
      </c>
      <c r="D62" s="6">
        <v>0</v>
      </c>
      <c r="E62" s="6">
        <v>0</v>
      </c>
    </row>
    <row r="63" spans="1:5" ht="153" x14ac:dyDescent="0.2">
      <c r="A63" s="4" t="s">
        <v>59</v>
      </c>
      <c r="B63" s="4" t="s">
        <v>60</v>
      </c>
      <c r="C63" s="6">
        <v>234.36</v>
      </c>
      <c r="D63" s="6">
        <v>0</v>
      </c>
      <c r="E63" s="6">
        <v>0</v>
      </c>
    </row>
    <row r="64" spans="1:5" ht="95.45" customHeight="1" x14ac:dyDescent="0.2">
      <c r="A64" s="4" t="s">
        <v>61</v>
      </c>
      <c r="B64" s="5" t="s">
        <v>62</v>
      </c>
      <c r="C64" s="6">
        <f>C65</f>
        <v>30904</v>
      </c>
      <c r="D64" s="6">
        <v>18123.8</v>
      </c>
      <c r="E64" s="6">
        <v>18280.099999999999</v>
      </c>
    </row>
    <row r="65" spans="1:5" ht="127.5" x14ac:dyDescent="0.2">
      <c r="A65" s="5" t="s">
        <v>102</v>
      </c>
      <c r="B65" s="5" t="s">
        <v>138</v>
      </c>
      <c r="C65" s="6">
        <v>30904</v>
      </c>
      <c r="D65" s="6">
        <v>18123.8</v>
      </c>
      <c r="E65" s="6">
        <v>18280.099999999999</v>
      </c>
    </row>
    <row r="66" spans="1:5" ht="25.5" x14ac:dyDescent="0.2">
      <c r="A66" s="5" t="s">
        <v>103</v>
      </c>
      <c r="B66" s="4" t="s">
        <v>124</v>
      </c>
      <c r="C66" s="6">
        <f>C67</f>
        <v>8829.6</v>
      </c>
      <c r="D66" s="6">
        <v>0</v>
      </c>
      <c r="E66" s="6">
        <v>0</v>
      </c>
    </row>
    <row r="67" spans="1:5" ht="25.5" x14ac:dyDescent="0.2">
      <c r="A67" s="4" t="s">
        <v>63</v>
      </c>
      <c r="B67" s="4" t="s">
        <v>64</v>
      </c>
      <c r="C67" s="6">
        <f>6310.1+2519.5</f>
        <v>8829.6</v>
      </c>
      <c r="D67" s="6">
        <v>0</v>
      </c>
      <c r="E67" s="6">
        <v>0</v>
      </c>
    </row>
    <row r="68" spans="1:5" ht="25.5" x14ac:dyDescent="0.2">
      <c r="A68" s="2" t="s">
        <v>65</v>
      </c>
      <c r="B68" s="2" t="s">
        <v>66</v>
      </c>
      <c r="C68" s="3">
        <v>101</v>
      </c>
      <c r="D68" s="3">
        <v>0</v>
      </c>
      <c r="E68" s="3">
        <v>0</v>
      </c>
    </row>
    <row r="69" spans="1:5" ht="29.45" customHeight="1" x14ac:dyDescent="0.2">
      <c r="A69" s="5" t="s">
        <v>125</v>
      </c>
      <c r="B69" s="5" t="s">
        <v>126</v>
      </c>
      <c r="C69" s="6">
        <v>101</v>
      </c>
      <c r="D69" s="6">
        <v>0</v>
      </c>
      <c r="E69" s="6">
        <v>0</v>
      </c>
    </row>
    <row r="70" spans="1:5" ht="25.5" x14ac:dyDescent="0.2">
      <c r="A70" s="4" t="s">
        <v>67</v>
      </c>
      <c r="B70" s="4" t="s">
        <v>68</v>
      </c>
      <c r="C70" s="6">
        <v>101</v>
      </c>
      <c r="D70" s="6">
        <v>0</v>
      </c>
      <c r="E70" s="6">
        <v>0</v>
      </c>
    </row>
    <row r="71" spans="1:5" ht="102" x14ac:dyDescent="0.2">
      <c r="A71" s="2" t="s">
        <v>69</v>
      </c>
      <c r="B71" s="2" t="s">
        <v>70</v>
      </c>
      <c r="C71" s="3">
        <v>610.62</v>
      </c>
      <c r="D71" s="3">
        <v>0</v>
      </c>
      <c r="E71" s="3">
        <v>0</v>
      </c>
    </row>
    <row r="72" spans="1:5" ht="89.25" x14ac:dyDescent="0.2">
      <c r="A72" s="5" t="s">
        <v>127</v>
      </c>
      <c r="B72" s="8" t="s">
        <v>128</v>
      </c>
      <c r="C72" s="6">
        <v>610.62</v>
      </c>
      <c r="D72" s="6">
        <v>0</v>
      </c>
      <c r="E72" s="6">
        <v>0</v>
      </c>
    </row>
    <row r="73" spans="1:5" ht="67.900000000000006" customHeight="1" x14ac:dyDescent="0.2">
      <c r="A73" s="5" t="s">
        <v>139</v>
      </c>
      <c r="B73" s="10" t="s">
        <v>140</v>
      </c>
      <c r="C73" s="6">
        <v>610.62</v>
      </c>
      <c r="D73" s="6">
        <v>0</v>
      </c>
      <c r="E73" s="6">
        <v>0</v>
      </c>
    </row>
    <row r="74" spans="1:5" ht="38.25" x14ac:dyDescent="0.2">
      <c r="A74" s="5" t="s">
        <v>71</v>
      </c>
      <c r="B74" s="4" t="s">
        <v>72</v>
      </c>
      <c r="C74" s="6">
        <v>610.62</v>
      </c>
      <c r="D74" s="6">
        <v>0</v>
      </c>
      <c r="E74" s="6">
        <v>0</v>
      </c>
    </row>
    <row r="75" spans="1:5" ht="43.9" customHeight="1" x14ac:dyDescent="0.2">
      <c r="A75" s="2" t="s">
        <v>73</v>
      </c>
      <c r="B75" s="2" t="s">
        <v>74</v>
      </c>
      <c r="C75" s="3">
        <v>-696.97</v>
      </c>
      <c r="D75" s="3">
        <v>0</v>
      </c>
      <c r="E75" s="3">
        <v>0</v>
      </c>
    </row>
    <row r="76" spans="1:5" ht="43.15" customHeight="1" x14ac:dyDescent="0.2">
      <c r="A76" s="5" t="s">
        <v>129</v>
      </c>
      <c r="B76" s="5" t="s">
        <v>130</v>
      </c>
      <c r="C76" s="6">
        <f>C77+C78+C79</f>
        <v>-696.97</v>
      </c>
      <c r="D76" s="6">
        <v>0</v>
      </c>
      <c r="E76" s="6">
        <v>0</v>
      </c>
    </row>
    <row r="77" spans="1:5" ht="76.5" x14ac:dyDescent="0.2">
      <c r="A77" s="4" t="s">
        <v>75</v>
      </c>
      <c r="B77" s="4" t="s">
        <v>76</v>
      </c>
      <c r="C77" s="6">
        <v>-86.35</v>
      </c>
      <c r="D77" s="6">
        <v>0</v>
      </c>
      <c r="E77" s="6">
        <v>0</v>
      </c>
    </row>
    <row r="78" spans="1:5" ht="63.75" x14ac:dyDescent="0.2">
      <c r="A78" s="4" t="s">
        <v>77</v>
      </c>
      <c r="B78" s="4" t="s">
        <v>78</v>
      </c>
      <c r="C78" s="6">
        <v>-21.61</v>
      </c>
      <c r="D78" s="6">
        <v>0</v>
      </c>
      <c r="E78" s="6">
        <v>0</v>
      </c>
    </row>
    <row r="79" spans="1:5" ht="51" x14ac:dyDescent="0.2">
      <c r="A79" s="5" t="s">
        <v>79</v>
      </c>
      <c r="B79" s="4" t="s">
        <v>80</v>
      </c>
      <c r="C79" s="6">
        <v>-589.01</v>
      </c>
      <c r="D79" s="6">
        <v>0</v>
      </c>
      <c r="E79" s="6">
        <v>0</v>
      </c>
    </row>
    <row r="80" spans="1:5" x14ac:dyDescent="0.2">
      <c r="A80" s="13" t="s">
        <v>81</v>
      </c>
      <c r="B80" s="13"/>
      <c r="C80" s="7">
        <f>C18</f>
        <v>2078385.4600000002</v>
      </c>
      <c r="D80" s="7">
        <v>1767809.33</v>
      </c>
      <c r="E80" s="7">
        <v>1788857.25</v>
      </c>
    </row>
  </sheetData>
  <mergeCells count="16">
    <mergeCell ref="A80:B80"/>
    <mergeCell ref="A14:E14"/>
    <mergeCell ref="A15:E15"/>
    <mergeCell ref="A16:A17"/>
    <mergeCell ref="B16:B17"/>
    <mergeCell ref="C16:E16"/>
    <mergeCell ref="C1:E1"/>
    <mergeCell ref="C2:E2"/>
    <mergeCell ref="C3:E3"/>
    <mergeCell ref="C4:E4"/>
    <mergeCell ref="C6:E6"/>
    <mergeCell ref="C7:E7"/>
    <mergeCell ref="C8:E8"/>
    <mergeCell ref="C9:E9"/>
    <mergeCell ref="C10:E10"/>
    <mergeCell ref="C11:E11"/>
  </mergeCells>
  <pageMargins left="0.39370078740157483" right="0.39370078740157483" top="0.39370078740157483" bottom="0.3937007874015748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2024-12-24T07:10:38Z</dcterms:modified>
</cp:coreProperties>
</file>