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1940" windowHeight="6090" activeTab="0"/>
  </bookViews>
  <sheets>
    <sheet name="2017" sheetId="1" r:id="rId1"/>
  </sheets>
  <definedNames>
    <definedName name="Excel_BuiltIn_Print_Titles_1">'2017'!$6:$6</definedName>
    <definedName name="Z_CE6439A0_5E5D_421B_ABB2_722138EC3011_.wvu.PrintArea" localSheetId="0" hidden="1">'2017'!$A$1:$I$22</definedName>
    <definedName name="Z_CE6439A0_5E5D_421B_ABB2_722138EC3011_.wvu.PrintTitles" localSheetId="0" hidden="1">'2017'!$4:$6</definedName>
    <definedName name="_xlnm.Print_Titles" localSheetId="0">'2017'!$4:$6</definedName>
    <definedName name="_xlnm.Print_Area" localSheetId="0">'2017'!$A$1:$I$22</definedName>
  </definedNames>
  <calcPr fullCalcOnLoad="1"/>
</workbook>
</file>

<file path=xl/sharedStrings.xml><?xml version="1.0" encoding="utf-8"?>
<sst xmlns="http://schemas.openxmlformats.org/spreadsheetml/2006/main" count="32" uniqueCount="28">
  <si>
    <t>из них:</t>
  </si>
  <si>
    <t>III.</t>
  </si>
  <si>
    <t>Источники финансирования дефицита бюджета</t>
  </si>
  <si>
    <t>Изменение остатков бюджетных средств</t>
  </si>
  <si>
    <t>Кредиты коммерческих банков</t>
  </si>
  <si>
    <t>Привлечение кредитов (+)</t>
  </si>
  <si>
    <t>Погашение кредитов (-)</t>
  </si>
  <si>
    <t>Кредиты из бюджета Пензенской области</t>
  </si>
  <si>
    <t>Возврат бюджетных кредитов от юридических лиц</t>
  </si>
  <si>
    <t>Операции по управлению остатками средств на единых счетах бюджетов</t>
  </si>
  <si>
    <t>Средства от продажи акций</t>
  </si>
  <si>
    <t>(тыс.руб.)</t>
  </si>
  <si>
    <t>Прочие</t>
  </si>
  <si>
    <t>х</t>
  </si>
  <si>
    <t>Первона-чально утвержден-ный бюджет</t>
  </si>
  <si>
    <t>Исполнено за год</t>
  </si>
  <si>
    <t>Уточненный план</t>
  </si>
  <si>
    <t>Привлечение кредитов (+) УФК</t>
  </si>
  <si>
    <t>Привлечение кредитов (+)Пенз.обл</t>
  </si>
  <si>
    <t>Погашение кредитов (-)УФК</t>
  </si>
  <si>
    <t>Погашение кредитов (-)Пенз.обл.</t>
  </si>
  <si>
    <t>Параметры консолидированного бюджета г. Заречного Пензенской области в 2016-2017 годах</t>
  </si>
  <si>
    <t>по состоянию на  01.01.2018</t>
  </si>
  <si>
    <t>Исполнено за январь-декабрь</t>
  </si>
  <si>
    <t xml:space="preserve">Уточненный план по состоянию на 01.01.2018 </t>
  </si>
  <si>
    <t xml:space="preserve">Исполнено на 01.01.2018 </t>
  </si>
  <si>
    <t>Справочно: остатки средств на 01.01.2018</t>
  </si>
  <si>
    <t xml:space="preserve">Отклонения гр.6-гр.5 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</si>
</sst>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_р_._-;\-* #,##0.00_р_._-;_-* \-??_р_._-;_-@_-"/>
    <numFmt numFmtId="173" formatCode="#,##0.0"/>
    <numFmt numFmtId="174" formatCode="###0"/>
    <numFmt numFmtId="175" formatCode="_(&quot;$&quot;* #,##0.00_);_(&quot;$&quot;* \(#,##0.00\);_(&quot;$&quot;* &quot;-&quot;??_);_(@_)"/>
    <numFmt numFmtId="176" formatCode="_(&quot;$&quot;* #,##0_);_(&quot;$&quot;* \(#,##0\);_(&quot;$&quot;* &quot;-&quot;_);_(@_)"/>
    <numFmt numFmtId="177" formatCode="_(* #,##0.00_);_(* \(#,##0.00\);_(* &quot;-&quot;??_);_(@_)"/>
    <numFmt numFmtId="178" formatCode="_(* #,##0_);_(* \(#,##0\);_(* &quot;-&quot;_);_(@_)"/>
    <numFmt numFmtId="179" formatCode="#,##0.000"/>
  </numFmts>
  <fonts count="52">
    <font>
      <sz val="10"/>
      <name val="Arial Cyr"/>
      <family val="2"/>
    </font>
    <font>
      <sz val="10"/>
      <name val="Arial"/>
      <family val="0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sz val="8"/>
      <name val="Arial Cyr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sz val="11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8"/>
      <color indexed="8"/>
      <name val="Times New Roman"/>
      <family val="2"/>
    </font>
    <font>
      <sz val="12"/>
      <color indexed="9"/>
      <name val="Times New Roman"/>
      <family val="2"/>
    </font>
    <font>
      <sz val="8"/>
      <color indexed="8"/>
      <name val="Arial"/>
      <family val="2"/>
    </font>
    <font>
      <b/>
      <sz val="12"/>
      <color indexed="8"/>
      <name val="Times New Roman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54"/>
      </top>
      <bottom style="double">
        <color indexed="54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3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2" borderId="0" applyNumberFormat="0" applyBorder="0" applyAlignment="0" applyProtection="0"/>
    <xf numFmtId="0" fontId="29" fillId="5" borderId="0" applyNumberFormat="0" applyBorder="0" applyAlignment="0" applyProtection="0"/>
    <xf numFmtId="0" fontId="29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2" borderId="0" applyNumberFormat="0" applyBorder="0" applyAlignment="0" applyProtection="0"/>
    <xf numFmtId="0" fontId="29" fillId="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9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2" borderId="0" applyNumberFormat="0" applyBorder="0" applyAlignment="0" applyProtection="0"/>
    <xf numFmtId="0" fontId="30" fillId="3" borderId="0" applyNumberFormat="0" applyBorder="0" applyAlignment="0" applyProtection="0"/>
    <xf numFmtId="0" fontId="3" fillId="20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4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0" borderId="0">
      <alignment/>
      <protection/>
    </xf>
    <xf numFmtId="0" fontId="33" fillId="30" borderId="1" applyNumberFormat="0" applyAlignment="0" applyProtection="0"/>
    <xf numFmtId="0" fontId="34" fillId="31" borderId="2" applyNumberFormat="0" applyAlignment="0" applyProtection="0"/>
    <xf numFmtId="0" fontId="32" fillId="0" borderId="0">
      <alignment/>
      <protection/>
    </xf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" borderId="1" applyNumberFormat="0" applyAlignment="0" applyProtection="0"/>
    <xf numFmtId="0" fontId="41" fillId="0" borderId="6" applyNumberFormat="0" applyFill="0" applyAlignment="0" applyProtection="0"/>
    <xf numFmtId="0" fontId="42" fillId="14" borderId="0" applyNumberFormat="0" applyBorder="0" applyAlignment="0" applyProtection="0"/>
    <xf numFmtId="0" fontId="32" fillId="4" borderId="7" applyNumberFormat="0" applyFont="0" applyAlignment="0" applyProtection="0"/>
    <xf numFmtId="0" fontId="43" fillId="30" borderId="8" applyNumberFormat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32" fillId="0" borderId="0">
      <alignment/>
      <protection/>
    </xf>
    <xf numFmtId="0" fontId="46" fillId="0" borderId="0" applyNumberFormat="0" applyFill="0" applyBorder="0" applyAlignment="0" applyProtection="0"/>
    <xf numFmtId="0" fontId="47" fillId="33" borderId="0">
      <alignment/>
      <protection/>
    </xf>
    <xf numFmtId="49" fontId="48" fillId="0" borderId="0">
      <alignment/>
      <protection/>
    </xf>
    <xf numFmtId="49" fontId="48" fillId="0" borderId="10">
      <alignment horizontal="right" vertical="center" wrapText="1"/>
      <protection/>
    </xf>
    <xf numFmtId="49" fontId="48" fillId="0" borderId="10">
      <alignment/>
      <protection/>
    </xf>
    <xf numFmtId="0" fontId="29" fillId="0" borderId="0">
      <alignment/>
      <protection/>
    </xf>
    <xf numFmtId="49" fontId="48" fillId="0" borderId="11">
      <alignment/>
      <protection/>
    </xf>
    <xf numFmtId="49" fontId="22" fillId="0" borderId="12">
      <alignment horizontal="center" vertical="center" wrapText="1"/>
      <protection/>
    </xf>
    <xf numFmtId="0" fontId="49" fillId="30" borderId="12">
      <alignment vertical="center" wrapText="1"/>
      <protection/>
    </xf>
    <xf numFmtId="0" fontId="22" fillId="0" borderId="12">
      <alignment horizontal="center" vertical="center" wrapText="1"/>
      <protection/>
    </xf>
    <xf numFmtId="0" fontId="49" fillId="30" borderId="12">
      <alignment horizontal="center" vertical="center" wrapText="1"/>
      <protection/>
    </xf>
    <xf numFmtId="49" fontId="48" fillId="0" borderId="13">
      <alignment/>
      <protection/>
    </xf>
    <xf numFmtId="0" fontId="47" fillId="0" borderId="0">
      <alignment/>
      <protection/>
    </xf>
    <xf numFmtId="49" fontId="48" fillId="0" borderId="0">
      <alignment horizontal="right"/>
      <protection/>
    </xf>
    <xf numFmtId="0" fontId="50" fillId="0" borderId="11">
      <alignment/>
      <protection/>
    </xf>
    <xf numFmtId="0" fontId="50" fillId="0" borderId="13">
      <alignment/>
      <protection/>
    </xf>
    <xf numFmtId="0" fontId="22" fillId="0" borderId="0">
      <alignment horizontal="left" vertical="center"/>
      <protection/>
    </xf>
    <xf numFmtId="49" fontId="22" fillId="0" borderId="0">
      <alignment horizontal="left" vertical="center"/>
      <protection/>
    </xf>
    <xf numFmtId="0" fontId="48" fillId="0" borderId="11">
      <alignment/>
      <protection/>
    </xf>
    <xf numFmtId="49" fontId="48" fillId="0" borderId="13">
      <alignment horizontal="left"/>
      <protection/>
    </xf>
    <xf numFmtId="49" fontId="22" fillId="0" borderId="12">
      <alignment horizontal="left" vertical="center" wrapText="1"/>
      <protection/>
    </xf>
    <xf numFmtId="49" fontId="48" fillId="0" borderId="0">
      <alignment horizontal="center"/>
      <protection/>
    </xf>
    <xf numFmtId="49" fontId="51" fillId="0" borderId="0">
      <alignment horizontal="center" wrapText="1"/>
      <protection/>
    </xf>
    <xf numFmtId="0" fontId="22" fillId="0" borderId="0">
      <alignment horizontal="left" vertical="center" wrapText="1"/>
      <protection/>
    </xf>
    <xf numFmtId="49" fontId="22" fillId="0" borderId="12">
      <alignment/>
      <protection/>
    </xf>
    <xf numFmtId="4" fontId="22" fillId="0" borderId="12">
      <alignment horizontal="right" vertical="center" shrinkToFit="1"/>
      <protection/>
    </xf>
    <xf numFmtId="49" fontId="48" fillId="0" borderId="11">
      <alignment horizontal="center"/>
      <protection/>
    </xf>
    <xf numFmtId="49" fontId="48" fillId="0" borderId="13">
      <alignment horizontal="center"/>
      <protection/>
    </xf>
    <xf numFmtId="174" fontId="48" fillId="0" borderId="11">
      <alignment horizontal="center"/>
      <protection/>
    </xf>
    <xf numFmtId="0" fontId="50" fillId="0" borderId="12">
      <alignment wrapText="1"/>
      <protection/>
    </xf>
    <xf numFmtId="0" fontId="29" fillId="0" borderId="0">
      <alignment/>
      <protection/>
    </xf>
    <xf numFmtId="0" fontId="29" fillId="0" borderId="14">
      <alignment/>
      <protection/>
    </xf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37" borderId="0" applyNumberFormat="0" applyBorder="0" applyAlignment="0" applyProtection="0"/>
    <xf numFmtId="0" fontId="4" fillId="11" borderId="1" applyNumberFormat="0" applyAlignment="0" applyProtection="0"/>
    <xf numFmtId="0" fontId="5" fillId="38" borderId="8" applyNumberFormat="0" applyAlignment="0" applyProtection="0"/>
    <xf numFmtId="0" fontId="6" fillId="38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7" fillId="0" borderId="15" applyNumberFormat="0" applyFill="0" applyAlignment="0" applyProtection="0"/>
    <xf numFmtId="0" fontId="8" fillId="0" borderId="16" applyNumberFormat="0" applyFill="0" applyAlignment="0" applyProtection="0"/>
    <xf numFmtId="0" fontId="9" fillId="0" borderId="17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18" applyNumberFormat="0" applyFill="0" applyAlignment="0" applyProtection="0"/>
    <xf numFmtId="0" fontId="11" fillId="39" borderId="2" applyNumberFormat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4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1" borderId="7" applyNumberFormat="0" applyAlignment="0" applyProtection="0"/>
    <xf numFmtId="9" fontId="1" fillId="0" borderId="0" applyFill="0" applyBorder="0" applyAlignment="0" applyProtection="0"/>
    <xf numFmtId="0" fontId="16" fillId="0" borderId="6" applyNumberFormat="0" applyFill="0" applyAlignment="0" applyProtection="0"/>
    <xf numFmtId="0" fontId="17" fillId="0" borderId="0" applyNumberFormat="0" applyFill="0" applyBorder="0" applyAlignment="0" applyProtection="0"/>
    <xf numFmtId="172" fontId="0" fillId="0" borderId="0" applyFill="0" applyBorder="0" applyAlignment="0" applyProtection="0"/>
    <xf numFmtId="169" fontId="1" fillId="0" borderId="0" applyFill="0" applyBorder="0" applyAlignment="0" applyProtection="0"/>
    <xf numFmtId="0" fontId="18" fillId="8" borderId="0" applyNumberFormat="0" applyBorder="0" applyAlignment="0" applyProtection="0"/>
  </cellStyleXfs>
  <cellXfs count="48">
    <xf numFmtId="0" fontId="0" fillId="0" borderId="0" xfId="0" applyAlignment="1">
      <alignment/>
    </xf>
    <xf numFmtId="0" fontId="19" fillId="0" borderId="0" xfId="0" applyFont="1" applyFill="1" applyAlignment="1">
      <alignment horizontal="center" wrapText="1"/>
    </xf>
    <xf numFmtId="0" fontId="19" fillId="0" borderId="0" xfId="0" applyNumberFormat="1" applyFont="1" applyFill="1" applyAlignment="1">
      <alignment wrapText="1"/>
    </xf>
    <xf numFmtId="0" fontId="19" fillId="0" borderId="0" xfId="0" applyNumberFormat="1" applyFont="1" applyFill="1" applyAlignment="1">
      <alignment horizontal="center" wrapText="1"/>
    </xf>
    <xf numFmtId="0" fontId="19" fillId="0" borderId="0" xfId="0" applyFont="1" applyFill="1" applyAlignment="1">
      <alignment wrapText="1"/>
    </xf>
    <xf numFmtId="0" fontId="19" fillId="0" borderId="0" xfId="0" applyFont="1" applyAlignment="1">
      <alignment/>
    </xf>
    <xf numFmtId="0" fontId="19" fillId="0" borderId="0" xfId="0" applyFont="1" applyFill="1" applyAlignment="1">
      <alignment/>
    </xf>
    <xf numFmtId="49" fontId="20" fillId="0" borderId="19" xfId="0" applyNumberFormat="1" applyFont="1" applyFill="1" applyBorder="1" applyAlignment="1">
      <alignment horizontal="center" vertical="center" wrapText="1"/>
    </xf>
    <xf numFmtId="0" fontId="20" fillId="0" borderId="19" xfId="0" applyFont="1" applyFill="1" applyBorder="1" applyAlignment="1">
      <alignment wrapText="1"/>
    </xf>
    <xf numFmtId="0" fontId="19" fillId="0" borderId="19" xfId="0" applyFont="1" applyFill="1" applyBorder="1" applyAlignment="1">
      <alignment wrapText="1"/>
    </xf>
    <xf numFmtId="0" fontId="20" fillId="0" borderId="19" xfId="0" applyFont="1" applyFill="1" applyBorder="1" applyAlignment="1">
      <alignment horizontal="center" vertical="center" wrapText="1"/>
    </xf>
    <xf numFmtId="0" fontId="25" fillId="0" borderId="0" xfId="0" applyNumberFormat="1" applyFont="1" applyFill="1" applyBorder="1" applyAlignment="1">
      <alignment horizontal="center" wrapText="1"/>
    </xf>
    <xf numFmtId="0" fontId="19" fillId="0" borderId="19" xfId="0" applyFont="1" applyFill="1" applyBorder="1" applyAlignment="1">
      <alignment horizontal="left" wrapText="1"/>
    </xf>
    <xf numFmtId="0" fontId="25" fillId="0" borderId="20" xfId="0" applyNumberFormat="1" applyFont="1" applyFill="1" applyBorder="1" applyAlignment="1">
      <alignment horizontal="center" wrapText="1"/>
    </xf>
    <xf numFmtId="0" fontId="19" fillId="0" borderId="21" xfId="0" applyFont="1" applyFill="1" applyBorder="1" applyAlignment="1">
      <alignment horizontal="center" wrapText="1"/>
    </xf>
    <xf numFmtId="0" fontId="19" fillId="0" borderId="21" xfId="0" applyNumberFormat="1" applyFont="1" applyFill="1" applyBorder="1" applyAlignment="1">
      <alignment wrapText="1"/>
    </xf>
    <xf numFmtId="3" fontId="20" fillId="0" borderId="19" xfId="0" applyNumberFormat="1" applyFont="1" applyFill="1" applyBorder="1" applyAlignment="1">
      <alignment horizontal="right" vertical="center" wrapText="1"/>
    </xf>
    <xf numFmtId="3" fontId="19" fillId="0" borderId="19" xfId="0" applyNumberFormat="1" applyFont="1" applyFill="1" applyBorder="1" applyAlignment="1">
      <alignment horizontal="right" vertical="center" wrapText="1"/>
    </xf>
    <xf numFmtId="3" fontId="19" fillId="0" borderId="19" xfId="135" applyNumberFormat="1" applyFont="1" applyFill="1" applyBorder="1" applyAlignment="1" applyProtection="1">
      <alignment horizontal="right" vertical="center" wrapText="1"/>
      <protection/>
    </xf>
    <xf numFmtId="3" fontId="20" fillId="0" borderId="19" xfId="135" applyNumberFormat="1" applyFont="1" applyFill="1" applyBorder="1" applyAlignment="1" applyProtection="1">
      <alignment horizontal="right" vertical="center" wrapText="1"/>
      <protection/>
    </xf>
    <xf numFmtId="0" fontId="20" fillId="5" borderId="19" xfId="0" applyFont="1" applyFill="1" applyBorder="1" applyAlignment="1">
      <alignment wrapText="1"/>
    </xf>
    <xf numFmtId="3" fontId="20" fillId="5" borderId="19" xfId="0" applyNumberFormat="1" applyFont="1" applyFill="1" applyBorder="1" applyAlignment="1">
      <alignment horizontal="right" vertical="center" wrapText="1"/>
    </xf>
    <xf numFmtId="0" fontId="20" fillId="5" borderId="19" xfId="0" applyFont="1" applyFill="1" applyBorder="1" applyAlignment="1">
      <alignment horizontal="center" vertical="center" wrapText="1"/>
    </xf>
    <xf numFmtId="3" fontId="22" fillId="0" borderId="19" xfId="0" applyNumberFormat="1" applyFont="1" applyFill="1" applyBorder="1" applyAlignment="1" applyProtection="1">
      <alignment horizontal="right" vertical="center"/>
      <protection locked="0"/>
    </xf>
    <xf numFmtId="0" fontId="20" fillId="0" borderId="0" xfId="0" applyNumberFormat="1" applyFont="1" applyFill="1" applyBorder="1" applyAlignment="1">
      <alignment horizontal="center" wrapText="1"/>
    </xf>
    <xf numFmtId="3" fontId="21" fillId="0" borderId="19" xfId="0" applyNumberFormat="1" applyFont="1" applyFill="1" applyBorder="1" applyAlignment="1">
      <alignment horizontal="right" vertical="center" wrapText="1"/>
    </xf>
    <xf numFmtId="0" fontId="24" fillId="0" borderId="0" xfId="0" applyNumberFormat="1" applyFont="1" applyFill="1" applyBorder="1" applyAlignment="1">
      <alignment horizontal="center" wrapText="1"/>
    </xf>
    <xf numFmtId="3" fontId="19" fillId="0" borderId="19" xfId="0" applyNumberFormat="1" applyFont="1" applyFill="1" applyBorder="1" applyAlignment="1">
      <alignment horizontal="right" wrapText="1"/>
    </xf>
    <xf numFmtId="0" fontId="26" fillId="0" borderId="19" xfId="0" applyFont="1" applyFill="1" applyBorder="1" applyAlignment="1">
      <alignment horizontal="center" vertical="center" wrapText="1"/>
    </xf>
    <xf numFmtId="0" fontId="26" fillId="0" borderId="21" xfId="0" applyFont="1" applyFill="1" applyBorder="1" applyAlignment="1">
      <alignment horizontal="center" vertical="center" wrapText="1"/>
    </xf>
    <xf numFmtId="3" fontId="21" fillId="0" borderId="19" xfId="0" applyNumberFormat="1" applyFont="1" applyFill="1" applyBorder="1" applyAlignment="1">
      <alignment horizontal="center" vertical="center" wrapText="1"/>
    </xf>
    <xf numFmtId="3" fontId="27" fillId="0" borderId="19" xfId="0" applyNumberFormat="1" applyFont="1" applyFill="1" applyBorder="1" applyAlignment="1">
      <alignment horizontal="center" vertical="center" wrapText="1"/>
    </xf>
    <xf numFmtId="3" fontId="19" fillId="0" borderId="0" xfId="0" applyNumberFormat="1" applyFont="1" applyFill="1" applyAlignment="1">
      <alignment wrapText="1"/>
    </xf>
    <xf numFmtId="3" fontId="27" fillId="0" borderId="0" xfId="0" applyNumberFormat="1" applyFont="1" applyFill="1" applyBorder="1" applyAlignment="1">
      <alignment horizontal="center" vertical="center" wrapText="1"/>
    </xf>
    <xf numFmtId="0" fontId="21" fillId="0" borderId="22" xfId="0" applyNumberFormat="1" applyFont="1" applyFill="1" applyBorder="1" applyAlignment="1">
      <alignment wrapText="1"/>
    </xf>
    <xf numFmtId="0" fontId="26" fillId="0" borderId="19" xfId="0" applyNumberFormat="1" applyFont="1" applyFill="1" applyBorder="1" applyAlignment="1">
      <alignment horizontal="center" vertical="center" wrapText="1"/>
    </xf>
    <xf numFmtId="3" fontId="19" fillId="0" borderId="19" xfId="0" applyNumberFormat="1" applyFont="1" applyFill="1" applyBorder="1" applyAlignment="1">
      <alignment/>
    </xf>
    <xf numFmtId="3" fontId="19" fillId="0" borderId="19" xfId="0" applyNumberFormat="1" applyFont="1" applyFill="1" applyBorder="1" applyAlignment="1" applyProtection="1">
      <alignment horizontal="right" vertical="center"/>
      <protection locked="0"/>
    </xf>
    <xf numFmtId="3" fontId="22" fillId="0" borderId="19" xfId="0" applyNumberFormat="1" applyFont="1" applyFill="1" applyBorder="1" applyAlignment="1" applyProtection="1">
      <alignment horizontal="right"/>
      <protection locked="0"/>
    </xf>
    <xf numFmtId="3" fontId="20" fillId="0" borderId="19" xfId="0" applyNumberFormat="1" applyFont="1" applyFill="1" applyBorder="1" applyAlignment="1">
      <alignment horizontal="right" wrapText="1"/>
    </xf>
    <xf numFmtId="3" fontId="20" fillId="0" borderId="19" xfId="135" applyNumberFormat="1" applyFont="1" applyFill="1" applyBorder="1" applyAlignment="1" applyProtection="1">
      <alignment horizontal="right" wrapText="1"/>
      <protection/>
    </xf>
    <xf numFmtId="3" fontId="19" fillId="0" borderId="19" xfId="135" applyNumberFormat="1" applyFont="1" applyFill="1" applyBorder="1" applyAlignment="1" applyProtection="1">
      <alignment horizontal="right" wrapText="1"/>
      <protection/>
    </xf>
    <xf numFmtId="3" fontId="19" fillId="0" borderId="19" xfId="0" applyNumberFormat="1" applyFont="1" applyFill="1" applyBorder="1" applyAlignment="1" applyProtection="1">
      <alignment horizontal="right"/>
      <protection locked="0"/>
    </xf>
    <xf numFmtId="0" fontId="27" fillId="0" borderId="22" xfId="0" applyNumberFormat="1" applyFont="1" applyFill="1" applyBorder="1" applyAlignment="1">
      <alignment horizontal="left" wrapText="1"/>
    </xf>
    <xf numFmtId="0" fontId="20" fillId="0" borderId="19" xfId="0" applyFont="1" applyFill="1" applyBorder="1" applyAlignment="1">
      <alignment horizontal="center"/>
    </xf>
    <xf numFmtId="0" fontId="20" fillId="0" borderId="23" xfId="0" applyFont="1" applyFill="1" applyBorder="1" applyAlignment="1">
      <alignment horizontal="center"/>
    </xf>
    <xf numFmtId="0" fontId="28" fillId="0" borderId="0" xfId="0" applyNumberFormat="1" applyFont="1" applyFill="1" applyBorder="1" applyAlignment="1">
      <alignment horizontal="center" wrapText="1"/>
    </xf>
    <xf numFmtId="0" fontId="20" fillId="0" borderId="0" xfId="0" applyNumberFormat="1" applyFont="1" applyFill="1" applyBorder="1" applyAlignment="1">
      <alignment horizontal="center" wrapText="1"/>
    </xf>
  </cellXfs>
  <cellStyles count="12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r" xfId="58"/>
    <cellStyle name="Calculation" xfId="59"/>
    <cellStyle name="Check Cell" xfId="60"/>
    <cellStyle name="col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Input" xfId="68"/>
    <cellStyle name="Linked Cell" xfId="69"/>
    <cellStyle name="Neutral" xfId="70"/>
    <cellStyle name="Note" xfId="71"/>
    <cellStyle name="Output" xfId="72"/>
    <cellStyle name="style0" xfId="73"/>
    <cellStyle name="td" xfId="74"/>
    <cellStyle name="Title" xfId="75"/>
    <cellStyle name="Total" xfId="76"/>
    <cellStyle name="tr" xfId="77"/>
    <cellStyle name="Warning Text" xfId="78"/>
    <cellStyle name="xl21" xfId="79"/>
    <cellStyle name="xl22" xfId="80"/>
    <cellStyle name="xl23" xfId="81"/>
    <cellStyle name="xl24" xfId="82"/>
    <cellStyle name="xl25" xfId="83"/>
    <cellStyle name="xl26" xfId="84"/>
    <cellStyle name="xl27" xfId="85"/>
    <cellStyle name="xl28" xfId="86"/>
    <cellStyle name="xl29" xfId="87"/>
    <cellStyle name="xl30" xfId="88"/>
    <cellStyle name="xl31" xfId="89"/>
    <cellStyle name="xl32" xfId="90"/>
    <cellStyle name="xl33" xfId="91"/>
    <cellStyle name="xl34" xfId="92"/>
    <cellStyle name="xl35" xfId="93"/>
    <cellStyle name="xl36" xfId="94"/>
    <cellStyle name="xl37" xfId="95"/>
    <cellStyle name="xl38" xfId="96"/>
    <cellStyle name="xl39" xfId="97"/>
    <cellStyle name="xl40" xfId="98"/>
    <cellStyle name="xl41" xfId="99"/>
    <cellStyle name="xl42" xfId="100"/>
    <cellStyle name="xl43" xfId="101"/>
    <cellStyle name="xl44" xfId="102"/>
    <cellStyle name="xl45" xfId="103"/>
    <cellStyle name="xl46" xfId="104"/>
    <cellStyle name="xl47" xfId="105"/>
    <cellStyle name="xl48" xfId="106"/>
    <cellStyle name="xl49" xfId="107"/>
    <cellStyle name="xl50" xfId="108"/>
    <cellStyle name="xl51" xfId="109"/>
    <cellStyle name="Акцент1" xfId="110"/>
    <cellStyle name="Акцент2" xfId="111"/>
    <cellStyle name="Акцент3" xfId="112"/>
    <cellStyle name="Акцент4" xfId="113"/>
    <cellStyle name="Акцент5" xfId="114"/>
    <cellStyle name="Акцент6" xfId="115"/>
    <cellStyle name="Ввод " xfId="116"/>
    <cellStyle name="Вывод" xfId="117"/>
    <cellStyle name="Вычисление" xfId="118"/>
    <cellStyle name="Currency" xfId="119"/>
    <cellStyle name="Currency [0]" xfId="120"/>
    <cellStyle name="Заголовок 1" xfId="121"/>
    <cellStyle name="Заголовок 2" xfId="122"/>
    <cellStyle name="Заголовок 3" xfId="123"/>
    <cellStyle name="Заголовок 4" xfId="124"/>
    <cellStyle name="Итог" xfId="125"/>
    <cellStyle name="Контрольная ячейка" xfId="126"/>
    <cellStyle name="Название" xfId="127"/>
    <cellStyle name="Нейтральный" xfId="128"/>
    <cellStyle name="Плохой" xfId="129"/>
    <cellStyle name="Пояснение" xfId="130"/>
    <cellStyle name="Примечание" xfId="131"/>
    <cellStyle name="Percent" xfId="132"/>
    <cellStyle name="Связанная ячейка" xfId="133"/>
    <cellStyle name="Текст предупреждения" xfId="134"/>
    <cellStyle name="Comma" xfId="135"/>
    <cellStyle name="Comma [0]" xfId="136"/>
    <cellStyle name="Хороший" xfId="13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showZeros="0" tabSelected="1" view="pageBreakPreview" zoomScaleNormal="55" zoomScaleSheetLayoutView="10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8" sqref="A8"/>
      <selection pane="bottomRight" activeCell="H10" sqref="H10"/>
    </sheetView>
  </sheetViews>
  <sheetFormatPr defaultColWidth="10.625" defaultRowHeight="12.75"/>
  <cols>
    <col min="1" max="1" width="4.00390625" style="1" customWidth="1"/>
    <col min="2" max="2" width="48.00390625" style="2" customWidth="1"/>
    <col min="3" max="3" width="11.875" style="2" customWidth="1"/>
    <col min="4" max="4" width="11.00390625" style="3" bestFit="1" customWidth="1"/>
    <col min="5" max="5" width="11.875" style="3" customWidth="1"/>
    <col min="6" max="6" width="11.625" style="1" customWidth="1"/>
    <col min="7" max="7" width="12.125" style="1" customWidth="1"/>
    <col min="8" max="8" width="10.875" style="1" customWidth="1"/>
    <col min="9" max="9" width="12.00390625" style="1" customWidth="1"/>
    <col min="10" max="16384" width="10.625" style="4" customWidth="1"/>
  </cols>
  <sheetData>
    <row r="1" spans="1:9" ht="16.5">
      <c r="A1" s="46" t="s">
        <v>21</v>
      </c>
      <c r="B1" s="46"/>
      <c r="C1" s="46"/>
      <c r="D1" s="46"/>
      <c r="E1" s="46"/>
      <c r="F1" s="46"/>
      <c r="G1" s="46"/>
      <c r="H1" s="46"/>
      <c r="I1" s="46"/>
    </row>
    <row r="2" spans="1:9" ht="18.75" customHeight="1">
      <c r="A2" s="26"/>
      <c r="B2" s="47" t="s">
        <v>22</v>
      </c>
      <c r="C2" s="47"/>
      <c r="D2" s="47"/>
      <c r="E2" s="47"/>
      <c r="F2" s="47"/>
      <c r="G2" s="47"/>
      <c r="H2" s="47"/>
      <c r="I2" s="47"/>
    </row>
    <row r="3" spans="1:9" ht="15" customHeight="1">
      <c r="A3" s="11"/>
      <c r="B3" s="11"/>
      <c r="C3" s="11"/>
      <c r="D3" s="11"/>
      <c r="E3" s="11"/>
      <c r="F3" s="43"/>
      <c r="G3" s="34"/>
      <c r="H3" s="11"/>
      <c r="I3" s="24" t="s">
        <v>11</v>
      </c>
    </row>
    <row r="4" spans="1:9" ht="18.75">
      <c r="A4" s="13"/>
      <c r="B4" s="13"/>
      <c r="C4" s="44"/>
      <c r="D4" s="44"/>
      <c r="E4" s="44"/>
      <c r="F4" s="45"/>
      <c r="G4" s="45"/>
      <c r="H4" s="45"/>
      <c r="I4" s="45"/>
    </row>
    <row r="5" spans="1:9" ht="87.75" customHeight="1">
      <c r="A5" s="14"/>
      <c r="B5" s="15"/>
      <c r="C5" s="35" t="s">
        <v>16</v>
      </c>
      <c r="D5" s="28" t="s">
        <v>15</v>
      </c>
      <c r="E5" s="28" t="s">
        <v>23</v>
      </c>
      <c r="F5" s="29" t="s">
        <v>14</v>
      </c>
      <c r="G5" s="29" t="s">
        <v>24</v>
      </c>
      <c r="H5" s="29" t="s">
        <v>27</v>
      </c>
      <c r="I5" s="29" t="s">
        <v>25</v>
      </c>
    </row>
    <row r="6" spans="1:10" s="32" customFormat="1" ht="15.75">
      <c r="A6" s="30"/>
      <c r="B6" s="31">
        <v>1</v>
      </c>
      <c r="C6" s="31">
        <v>2</v>
      </c>
      <c r="D6" s="31">
        <v>3</v>
      </c>
      <c r="E6" s="31">
        <v>4</v>
      </c>
      <c r="F6" s="31">
        <v>5</v>
      </c>
      <c r="G6" s="31">
        <v>6</v>
      </c>
      <c r="H6" s="31">
        <v>7</v>
      </c>
      <c r="I6" s="31">
        <v>8</v>
      </c>
      <c r="J6" s="33"/>
    </row>
    <row r="7" spans="1:10" s="5" customFormat="1" ht="28.5" customHeight="1">
      <c r="A7" s="22" t="s">
        <v>1</v>
      </c>
      <c r="B7" s="20" t="s">
        <v>2</v>
      </c>
      <c r="C7" s="21">
        <f>C9+C12+C17+C18+C19+C20+C21</f>
        <v>14589.28366999887</v>
      </c>
      <c r="D7" s="21">
        <f>D9+D12+D17+D18+D19+D20+D21</f>
        <v>-22438</v>
      </c>
      <c r="E7" s="21">
        <f>E9+E12+E17+E18+E19+E20+E21</f>
        <v>-22438</v>
      </c>
      <c r="F7" s="21">
        <f>F9+F12+F17+F18+F19+F20+F21</f>
        <v>-177051</v>
      </c>
      <c r="G7" s="21">
        <f>G9+G12+G17+G18+G19+G20+G21</f>
        <v>2479</v>
      </c>
      <c r="H7" s="21">
        <f>G7-F7</f>
        <v>179530</v>
      </c>
      <c r="I7" s="21">
        <f>I9+I12+I17+I18+I19+I20+I21</f>
        <v>-55409</v>
      </c>
      <c r="J7" s="6"/>
    </row>
    <row r="8" spans="1:10" s="5" customFormat="1" ht="15.75">
      <c r="A8" s="10"/>
      <c r="B8" s="9" t="s">
        <v>0</v>
      </c>
      <c r="C8" s="17"/>
      <c r="D8" s="17"/>
      <c r="E8" s="17"/>
      <c r="F8" s="17"/>
      <c r="G8" s="17"/>
      <c r="H8" s="16">
        <f aca="true" t="shared" si="0" ref="H8:H16">G8-F8</f>
        <v>0</v>
      </c>
      <c r="I8" s="17"/>
      <c r="J8" s="6"/>
    </row>
    <row r="9" spans="1:10" s="5" customFormat="1" ht="15.75">
      <c r="A9" s="7"/>
      <c r="B9" s="8" t="s">
        <v>4</v>
      </c>
      <c r="C9" s="39">
        <f>C10+C11</f>
        <v>-84163</v>
      </c>
      <c r="D9" s="39">
        <f>D10+D11</f>
        <v>-19000</v>
      </c>
      <c r="E9" s="16">
        <f>E10+E11</f>
        <v>-19000</v>
      </c>
      <c r="F9" s="39">
        <f>F10+F11</f>
        <v>-168000</v>
      </c>
      <c r="G9" s="39">
        <f>G10+G11</f>
        <v>4600</v>
      </c>
      <c r="H9" s="16">
        <f>G9-F9</f>
        <v>172600</v>
      </c>
      <c r="I9" s="16">
        <f>I10+I11</f>
        <v>-52000</v>
      </c>
      <c r="J9" s="6"/>
    </row>
    <row r="10" spans="1:10" s="5" customFormat="1" ht="15.75">
      <c r="A10" s="7"/>
      <c r="B10" s="9" t="s">
        <v>5</v>
      </c>
      <c r="C10" s="38">
        <v>690000</v>
      </c>
      <c r="D10" s="27">
        <v>690000</v>
      </c>
      <c r="E10" s="27">
        <v>690000</v>
      </c>
      <c r="F10" s="27">
        <v>522000</v>
      </c>
      <c r="G10" s="27">
        <v>1264600</v>
      </c>
      <c r="H10" s="17">
        <f>G10-F10</f>
        <v>742600</v>
      </c>
      <c r="I10" s="17">
        <v>1098000</v>
      </c>
      <c r="J10" s="6"/>
    </row>
    <row r="11" spans="1:10" s="5" customFormat="1" ht="15.75">
      <c r="A11" s="7"/>
      <c r="B11" s="9" t="s">
        <v>6</v>
      </c>
      <c r="C11" s="38">
        <v>-774163</v>
      </c>
      <c r="D11" s="41">
        <v>-709000</v>
      </c>
      <c r="E11" s="41">
        <v>-709000</v>
      </c>
      <c r="F11" s="27">
        <v>-690000</v>
      </c>
      <c r="G11" s="27">
        <v>-1260000</v>
      </c>
      <c r="H11" s="17">
        <f t="shared" si="0"/>
        <v>-570000</v>
      </c>
      <c r="I11" s="18">
        <v>-1150000</v>
      </c>
      <c r="J11" s="6"/>
    </row>
    <row r="12" spans="1:10" s="5" customFormat="1" ht="15.75">
      <c r="A12" s="7"/>
      <c r="B12" s="8" t="s">
        <v>7</v>
      </c>
      <c r="C12" s="40">
        <f>C13+C14+C15+C16</f>
        <v>98009</v>
      </c>
      <c r="D12" s="40">
        <f>D13+D14+D15+D16</f>
        <v>-2000</v>
      </c>
      <c r="E12" s="19">
        <f>E13+E14+E15+E16</f>
        <v>-2000</v>
      </c>
      <c r="F12" s="40">
        <f>F13+F14+F15+F16</f>
        <v>-9200</v>
      </c>
      <c r="G12" s="40">
        <f>G13+G14+G15+G16</f>
        <v>-4280</v>
      </c>
      <c r="H12" s="40">
        <f>H13+H14+H15+H16</f>
        <v>4920</v>
      </c>
      <c r="I12" s="19">
        <f>I13+I14+I15+I16</f>
        <v>-2200</v>
      </c>
      <c r="J12" s="6"/>
    </row>
    <row r="13" spans="1:10" s="5" customFormat="1" ht="15.75">
      <c r="A13" s="7"/>
      <c r="B13" s="9" t="s">
        <v>17</v>
      </c>
      <c r="C13" s="41">
        <v>1245000</v>
      </c>
      <c r="D13" s="41">
        <v>270000</v>
      </c>
      <c r="E13" s="18">
        <v>270000</v>
      </c>
      <c r="F13" s="27">
        <v>1143200</v>
      </c>
      <c r="G13" s="27">
        <v>1295000</v>
      </c>
      <c r="H13" s="17">
        <f t="shared" si="0"/>
        <v>151800</v>
      </c>
      <c r="I13" s="18">
        <v>602350</v>
      </c>
      <c r="J13" s="6"/>
    </row>
    <row r="14" spans="1:10" s="5" customFormat="1" ht="15.75">
      <c r="A14" s="7"/>
      <c r="B14" s="9" t="s">
        <v>18</v>
      </c>
      <c r="C14" s="41">
        <v>100009</v>
      </c>
      <c r="D14" s="40"/>
      <c r="E14" s="19"/>
      <c r="F14" s="27"/>
      <c r="G14" s="27"/>
      <c r="H14" s="17">
        <f t="shared" si="0"/>
        <v>0</v>
      </c>
      <c r="I14" s="19"/>
      <c r="J14" s="6"/>
    </row>
    <row r="15" spans="1:10" s="5" customFormat="1" ht="15.75">
      <c r="A15" s="7"/>
      <c r="B15" s="9" t="s">
        <v>19</v>
      </c>
      <c r="C15" s="38">
        <v>-1245000</v>
      </c>
      <c r="D15" s="41">
        <v>-270000</v>
      </c>
      <c r="E15" s="18">
        <v>-270000</v>
      </c>
      <c r="F15" s="27">
        <v>-1143200</v>
      </c>
      <c r="G15" s="27">
        <f>-1295000</f>
        <v>-1295000</v>
      </c>
      <c r="H15" s="17">
        <f t="shared" si="0"/>
        <v>-151800</v>
      </c>
      <c r="I15" s="18">
        <v>-602350</v>
      </c>
      <c r="J15" s="6"/>
    </row>
    <row r="16" spans="1:10" s="5" customFormat="1" ht="15.75">
      <c r="A16" s="7"/>
      <c r="B16" s="9" t="s">
        <v>20</v>
      </c>
      <c r="C16" s="38">
        <v>-2000</v>
      </c>
      <c r="D16" s="27">
        <v>-2000</v>
      </c>
      <c r="E16" s="17">
        <v>-2000</v>
      </c>
      <c r="F16" s="36">
        <v>-9200</v>
      </c>
      <c r="G16" s="36">
        <v>-4280</v>
      </c>
      <c r="H16" s="17">
        <f t="shared" si="0"/>
        <v>4920</v>
      </c>
      <c r="I16" s="17">
        <v>-2200</v>
      </c>
      <c r="J16" s="6"/>
    </row>
    <row r="17" spans="1:10" s="5" customFormat="1" ht="31.5">
      <c r="A17" s="7"/>
      <c r="B17" s="9" t="s">
        <v>9</v>
      </c>
      <c r="C17" s="17"/>
      <c r="D17" s="17"/>
      <c r="E17" s="17"/>
      <c r="F17" s="36"/>
      <c r="G17" s="23"/>
      <c r="H17" s="23">
        <f>G17-F17</f>
        <v>0</v>
      </c>
      <c r="I17" s="17"/>
      <c r="J17" s="6"/>
    </row>
    <row r="18" spans="1:10" s="5" customFormat="1" ht="31.5">
      <c r="A18" s="7"/>
      <c r="B18" s="12" t="s">
        <v>8</v>
      </c>
      <c r="C18" s="17"/>
      <c r="D18" s="17"/>
      <c r="E18" s="17"/>
      <c r="F18" s="36"/>
      <c r="G18" s="23"/>
      <c r="H18" s="23">
        <f>G18-F18</f>
        <v>0</v>
      </c>
      <c r="I18" s="17"/>
      <c r="J18" s="6"/>
    </row>
    <row r="19" spans="1:10" s="5" customFormat="1" ht="15.75">
      <c r="A19" s="7"/>
      <c r="B19" s="12" t="s">
        <v>10</v>
      </c>
      <c r="C19" s="17"/>
      <c r="D19" s="17"/>
      <c r="E19" s="17"/>
      <c r="F19" s="36"/>
      <c r="G19" s="23"/>
      <c r="H19" s="23">
        <f>G19-F19</f>
        <v>0</v>
      </c>
      <c r="I19" s="17"/>
      <c r="J19" s="6"/>
    </row>
    <row r="20" spans="1:10" s="5" customFormat="1" ht="15.75">
      <c r="A20" s="7"/>
      <c r="B20" s="9" t="s">
        <v>3</v>
      </c>
      <c r="C20" s="42">
        <v>743.2836699988693</v>
      </c>
      <c r="D20" s="27">
        <v>-1438</v>
      </c>
      <c r="E20" s="27">
        <v>-1438</v>
      </c>
      <c r="F20" s="36">
        <v>149</v>
      </c>
      <c r="G20" s="37">
        <v>2159</v>
      </c>
      <c r="H20" s="17">
        <f>G20-F20</f>
        <v>2010</v>
      </c>
      <c r="I20" s="37">
        <v>-1209</v>
      </c>
      <c r="J20" s="6"/>
    </row>
    <row r="21" spans="1:10" s="5" customFormat="1" ht="15.75">
      <c r="A21" s="7"/>
      <c r="B21" s="9" t="s">
        <v>12</v>
      </c>
      <c r="C21" s="17"/>
      <c r="D21" s="17"/>
      <c r="E21" s="17"/>
      <c r="F21" s="36"/>
      <c r="G21" s="17"/>
      <c r="H21" s="23">
        <f>G21-F21</f>
        <v>0</v>
      </c>
      <c r="I21" s="17"/>
      <c r="J21" s="6"/>
    </row>
    <row r="22" spans="1:10" s="5" customFormat="1" ht="15.75">
      <c r="A22" s="7"/>
      <c r="B22" s="9" t="s">
        <v>26</v>
      </c>
      <c r="C22" s="25" t="s">
        <v>13</v>
      </c>
      <c r="D22" s="42">
        <v>2181</v>
      </c>
      <c r="E22" s="25" t="s">
        <v>13</v>
      </c>
      <c r="F22" s="25" t="s">
        <v>13</v>
      </c>
      <c r="G22" s="25" t="s">
        <v>13</v>
      </c>
      <c r="H22" s="25" t="s">
        <v>13</v>
      </c>
      <c r="I22" s="42">
        <v>3390</v>
      </c>
      <c r="J22" s="6"/>
    </row>
  </sheetData>
  <sheetProtection/>
  <mergeCells count="4">
    <mergeCell ref="C4:E4"/>
    <mergeCell ref="F4:I4"/>
    <mergeCell ref="A1:I1"/>
    <mergeCell ref="B2:I2"/>
  </mergeCells>
  <printOptions/>
  <pageMargins left="0.3937007874015748" right="0" top="0.2755905511811024" bottom="0.3937007874015748" header="0.15748031496062992" footer="0"/>
  <pageSetup horizontalDpi="600" verticalDpi="600" orientation="landscape" paperSize="9" scale="66" r:id="rId1"/>
  <headerFooter alignWithMargins="0">
    <oddFooter>&amp;C&amp;P</oddFooter>
  </headerFooter>
  <rowBreaks count="1" manualBreakCount="1">
    <brk id="6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notumina</cp:lastModifiedBy>
  <cp:lastPrinted>2018-01-18T11:23:14Z</cp:lastPrinted>
  <dcterms:created xsi:type="dcterms:W3CDTF">2010-12-14T11:31:26Z</dcterms:created>
  <dcterms:modified xsi:type="dcterms:W3CDTF">2018-01-31T07:40:21Z</dcterms:modified>
  <cp:category/>
  <cp:version/>
  <cp:contentType/>
  <cp:contentStatus/>
</cp:coreProperties>
</file>