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'2018'!$A$1:$I$22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<sst xmlns="http://schemas.openxmlformats.org/spreadsheetml/2006/main" count="32" uniqueCount="27">
  <si>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из них:</t>
  </si>
  <si>
    <t>III.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</si>
  <si>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</si>
  <si>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</si>
  <si>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</si>
  <si>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</si>
  <si>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</si>
  <si>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</si>
  <si>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</si>
  <si>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</si>
  <si>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</si>
  <si>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</si>
  <si>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</si>
  <si>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</si>
  <si>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</si>
  <si>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</si>
  <si>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</si>
  <si>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</si>
  <si>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</si>
  <si>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</si>
  <si>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</si>
  <si>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01.01.2018</t>
  </si>
  <si>
    <t>Исполнено за январь-февраль</t>
  </si>
  <si>
    <t xml:space="preserve">Уточненный план по состоянию на 01.03.2018 </t>
  </si>
  <si>
    <t xml:space="preserve">Исполнено на 01.03.2018 </t>
  </si>
  <si>
    <t>Источники финасирования дефицита бюджета закрытого административно-территориального образования  г.Заречного Пензенской области по состоянию на  01.03.2018</t>
  </si>
  <si>
    <t xml:space="preserve">Отклонения гр.6-гр.5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</si>
</sst>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24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wrapText="1"/>
    </xf>
    <xf numFmtId="0" fontId="25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0" fontId="26" fillId="0" borderId="22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5" sqref="L15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25390625" style="1" bestFit="1" customWidth="1"/>
    <col min="7" max="7" width="13.375" style="1" bestFit="1" customWidth="1"/>
    <col min="8" max="8" width="10.875" style="1" customWidth="1"/>
    <col min="9" max="9" width="12.00390625" style="1" customWidth="1"/>
    <col min="10" max="16384" width="10.625" style="4" customWidth="1"/>
  </cols>
  <sheetData>
    <row r="1" spans="1:9" ht="16.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</row>
    <row r="2" spans="1:9" ht="18.7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5" customHeight="1">
      <c r="A3" s="11"/>
      <c r="B3" s="11"/>
      <c r="C3" s="11"/>
      <c r="D3" s="11"/>
      <c r="E3" s="11"/>
      <c r="F3" s="42"/>
      <c r="G3" s="33"/>
      <c r="H3" s="11"/>
      <c r="I3" s="24" t="s">
        <v>11</v>
      </c>
    </row>
    <row r="4" spans="1:9" ht="18.75">
      <c r="A4" s="13"/>
      <c r="B4" s="13"/>
      <c r="C4" s="43"/>
      <c r="D4" s="43"/>
      <c r="E4" s="43"/>
      <c r="F4" s="44"/>
      <c r="G4" s="44"/>
      <c r="H4" s="44"/>
      <c r="I4" s="44"/>
    </row>
    <row r="5" spans="1:9" ht="87.75" customHeight="1">
      <c r="A5" s="14"/>
      <c r="B5" s="15"/>
      <c r="C5" s="34" t="s">
        <v>16</v>
      </c>
      <c r="D5" s="27" t="s">
        <v>15</v>
      </c>
      <c r="E5" s="27" t="s">
        <v>22</v>
      </c>
      <c r="F5" s="28" t="s">
        <v>14</v>
      </c>
      <c r="G5" s="28" t="s">
        <v>23</v>
      </c>
      <c r="H5" s="28" t="s">
        <v>26</v>
      </c>
      <c r="I5" s="28" t="s">
        <v>24</v>
      </c>
    </row>
    <row r="6" spans="1:10" s="31" customFormat="1" ht="15.75">
      <c r="A6" s="29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2"/>
    </row>
    <row r="7" spans="1:10" s="5" customFormat="1" ht="28.5" customHeight="1">
      <c r="A7" s="22" t="s">
        <v>1</v>
      </c>
      <c r="B7" s="20" t="s">
        <v>2</v>
      </c>
      <c r="C7" s="21">
        <f>C9+C12+C17+C18+C19+C20+C21</f>
        <v>2479</v>
      </c>
      <c r="D7" s="21">
        <f>D9+D12+D17+D18+D19+D20+D21</f>
        <v>-55409</v>
      </c>
      <c r="E7" s="21">
        <f>E9+E12+E17+E18+E19+E20+E21</f>
        <v>-47470</v>
      </c>
      <c r="F7" s="21">
        <f>F9+F12+F17+F18+F19+F20+F21</f>
        <v>-56467</v>
      </c>
      <c r="G7" s="21">
        <f>G9+G12+G17+G18+G19+G20+G21</f>
        <v>-29539.31698000012</v>
      </c>
      <c r="H7" s="21">
        <f>G7-F7</f>
        <v>26927.68301999988</v>
      </c>
      <c r="I7" s="21">
        <f>I9+I12+I17+I18+I19+I20+I21</f>
        <v>-33563</v>
      </c>
      <c r="J7" s="6"/>
    </row>
    <row r="8" spans="1:10" s="5" customFormat="1" ht="15.75">
      <c r="A8" s="10"/>
      <c r="B8" s="9" t="s">
        <v>0</v>
      </c>
      <c r="C8" s="17"/>
      <c r="D8" s="17"/>
      <c r="E8" s="17"/>
      <c r="F8" s="17"/>
      <c r="G8" s="17"/>
      <c r="H8" s="16">
        <f aca="true" t="shared" si="0" ref="H8:H16">G8-F8</f>
        <v>0</v>
      </c>
      <c r="I8" s="17"/>
      <c r="J8" s="6"/>
    </row>
    <row r="9" spans="1:10" s="5" customFormat="1" ht="15.75">
      <c r="A9" s="7"/>
      <c r="B9" s="8" t="s">
        <v>4</v>
      </c>
      <c r="C9" s="37">
        <f>C10+C11</f>
        <v>4600</v>
      </c>
      <c r="D9" s="37">
        <f>D10+D11</f>
        <v>-52000</v>
      </c>
      <c r="E9" s="16">
        <f>E10+E11</f>
        <v>-100</v>
      </c>
      <c r="F9" s="37">
        <f>F10+F11</f>
        <v>-57000</v>
      </c>
      <c r="G9" s="37">
        <f>G10+G11</f>
        <v>-32000</v>
      </c>
      <c r="H9" s="16">
        <f t="shared" si="0"/>
        <v>25000</v>
      </c>
      <c r="I9" s="16">
        <f>I10+I11</f>
        <v>-166000</v>
      </c>
      <c r="J9" s="6"/>
    </row>
    <row r="10" spans="1:10" s="5" customFormat="1" ht="15.75">
      <c r="A10" s="7"/>
      <c r="B10" s="9" t="s">
        <v>5</v>
      </c>
      <c r="C10" s="36">
        <v>1264600</v>
      </c>
      <c r="D10" s="26">
        <v>1098000</v>
      </c>
      <c r="E10" s="26"/>
      <c r="F10" s="26">
        <v>650000</v>
      </c>
      <c r="G10" s="26">
        <v>650000</v>
      </c>
      <c r="H10" s="17">
        <f>G10-F10</f>
        <v>0</v>
      </c>
      <c r="I10" s="17">
        <v>20000</v>
      </c>
      <c r="J10" s="6"/>
    </row>
    <row r="11" spans="1:10" s="5" customFormat="1" ht="15.75">
      <c r="A11" s="7"/>
      <c r="B11" s="9" t="s">
        <v>6</v>
      </c>
      <c r="C11" s="36">
        <v>-1260000</v>
      </c>
      <c r="D11" s="39">
        <v>-1150000</v>
      </c>
      <c r="E11" s="39">
        <v>-100</v>
      </c>
      <c r="F11" s="26">
        <v>-707000</v>
      </c>
      <c r="G11" s="26">
        <v>-682000</v>
      </c>
      <c r="H11" s="17">
        <f>G11-F11</f>
        <v>25000</v>
      </c>
      <c r="I11" s="18">
        <f>-31000-155000</f>
        <v>-186000</v>
      </c>
      <c r="J11" s="6"/>
    </row>
    <row r="12" spans="1:10" s="5" customFormat="1" ht="15.75">
      <c r="A12" s="7"/>
      <c r="B12" s="8" t="s">
        <v>7</v>
      </c>
      <c r="C12" s="38">
        <f aca="true" t="shared" si="1" ref="C12:I12">C13+C14+C15+C16</f>
        <v>-4280</v>
      </c>
      <c r="D12" s="38">
        <f t="shared" si="1"/>
        <v>-2200</v>
      </c>
      <c r="E12" s="38">
        <f t="shared" si="1"/>
        <v>100</v>
      </c>
      <c r="F12" s="38">
        <f t="shared" si="1"/>
        <v>-416</v>
      </c>
      <c r="G12" s="38">
        <f t="shared" si="1"/>
        <v>-416</v>
      </c>
      <c r="H12" s="38">
        <f t="shared" si="1"/>
        <v>0</v>
      </c>
      <c r="I12" s="19">
        <f t="shared" si="1"/>
        <v>113177</v>
      </c>
      <c r="J12" s="6"/>
    </row>
    <row r="13" spans="1:10" s="5" customFormat="1" ht="15.75">
      <c r="A13" s="7"/>
      <c r="B13" s="9" t="s">
        <v>17</v>
      </c>
      <c r="C13" s="39">
        <v>1295000</v>
      </c>
      <c r="D13" s="39">
        <v>602350</v>
      </c>
      <c r="E13" s="18">
        <v>100</v>
      </c>
      <c r="F13" s="26">
        <v>672060</v>
      </c>
      <c r="G13" s="26">
        <v>672060</v>
      </c>
      <c r="H13" s="17">
        <f t="shared" si="0"/>
        <v>0</v>
      </c>
      <c r="I13" s="18">
        <v>113177</v>
      </c>
      <c r="J13" s="6"/>
    </row>
    <row r="14" spans="1:10" s="5" customFormat="1" ht="15.75">
      <c r="A14" s="7"/>
      <c r="B14" s="9" t="s">
        <v>18</v>
      </c>
      <c r="C14" s="39"/>
      <c r="D14" s="38"/>
      <c r="E14" s="19"/>
      <c r="F14" s="26"/>
      <c r="G14" s="26"/>
      <c r="H14" s="17">
        <f t="shared" si="0"/>
        <v>0</v>
      </c>
      <c r="I14" s="19"/>
      <c r="J14" s="6"/>
    </row>
    <row r="15" spans="1:10" s="5" customFormat="1" ht="15.75">
      <c r="A15" s="7"/>
      <c r="B15" s="9" t="s">
        <v>19</v>
      </c>
      <c r="C15" s="36">
        <v>-1295000</v>
      </c>
      <c r="D15" s="39">
        <v>-602350</v>
      </c>
      <c r="E15" s="18"/>
      <c r="F15" s="26">
        <v>-672060</v>
      </c>
      <c r="G15" s="26">
        <v>-672060</v>
      </c>
      <c r="H15" s="17">
        <f t="shared" si="0"/>
        <v>0</v>
      </c>
      <c r="I15" s="18"/>
      <c r="J15" s="6"/>
    </row>
    <row r="16" spans="1:10" s="5" customFormat="1" ht="15.75">
      <c r="A16" s="7"/>
      <c r="B16" s="9" t="s">
        <v>20</v>
      </c>
      <c r="C16" s="36">
        <v>-4280</v>
      </c>
      <c r="D16" s="26">
        <v>-2200</v>
      </c>
      <c r="E16" s="17"/>
      <c r="F16" s="35">
        <v>-416</v>
      </c>
      <c r="G16" s="35">
        <v>-416</v>
      </c>
      <c r="H16" s="17">
        <f t="shared" si="0"/>
        <v>0</v>
      </c>
      <c r="I16" s="17"/>
      <c r="J16" s="6"/>
    </row>
    <row r="17" spans="1:10" s="5" customFormat="1" ht="31.5">
      <c r="A17" s="7"/>
      <c r="B17" s="9" t="s">
        <v>9</v>
      </c>
      <c r="C17" s="17">
        <v>0</v>
      </c>
      <c r="D17" s="17"/>
      <c r="E17" s="17"/>
      <c r="F17" s="35"/>
      <c r="G17" s="23"/>
      <c r="H17" s="23">
        <f>G17-F17</f>
        <v>0</v>
      </c>
      <c r="I17" s="17"/>
      <c r="J17" s="6"/>
    </row>
    <row r="18" spans="1:10" s="5" customFormat="1" ht="31.5">
      <c r="A18" s="7"/>
      <c r="B18" s="12" t="s">
        <v>8</v>
      </c>
      <c r="C18" s="17">
        <v>0</v>
      </c>
      <c r="D18" s="17"/>
      <c r="E18" s="17"/>
      <c r="F18" s="35"/>
      <c r="G18" s="23"/>
      <c r="H18" s="23">
        <f>G18-F18</f>
        <v>0</v>
      </c>
      <c r="I18" s="17"/>
      <c r="J18" s="6"/>
    </row>
    <row r="19" spans="1:10" s="5" customFormat="1" ht="15.75">
      <c r="A19" s="7"/>
      <c r="B19" s="12" t="s">
        <v>10</v>
      </c>
      <c r="C19" s="17">
        <v>0</v>
      </c>
      <c r="D19" s="17"/>
      <c r="E19" s="17"/>
      <c r="F19" s="35"/>
      <c r="G19" s="23"/>
      <c r="H19" s="23">
        <f>G19-F19</f>
        <v>0</v>
      </c>
      <c r="I19" s="17">
        <v>15750</v>
      </c>
      <c r="J19" s="6"/>
    </row>
    <row r="20" spans="1:10" s="5" customFormat="1" ht="15.75">
      <c r="A20" s="7"/>
      <c r="B20" s="9" t="s">
        <v>3</v>
      </c>
      <c r="C20" s="40">
        <v>2159</v>
      </c>
      <c r="D20" s="26">
        <v>-1209</v>
      </c>
      <c r="E20" s="26">
        <v>-47978</v>
      </c>
      <c r="F20" s="35">
        <v>949</v>
      </c>
      <c r="G20" s="35">
        <v>2876.6830199998803</v>
      </c>
      <c r="H20" s="17">
        <f>G20-F20</f>
        <v>1927.6830199998803</v>
      </c>
      <c r="I20" s="41">
        <v>-80</v>
      </c>
      <c r="J20" s="6"/>
    </row>
    <row r="21" spans="1:10" s="5" customFormat="1" ht="15.75">
      <c r="A21" s="7"/>
      <c r="B21" s="9" t="s">
        <v>12</v>
      </c>
      <c r="C21" s="17"/>
      <c r="D21" s="17"/>
      <c r="E21" s="17">
        <v>508</v>
      </c>
      <c r="F21" s="35"/>
      <c r="G21" s="17"/>
      <c r="H21" s="23">
        <f>G21-F21</f>
        <v>0</v>
      </c>
      <c r="I21" s="17">
        <v>3590</v>
      </c>
      <c r="J21" s="6"/>
    </row>
    <row r="22" spans="1:10" s="5" customFormat="1" ht="15.75">
      <c r="A22" s="7"/>
      <c r="B22" s="9" t="s">
        <v>21</v>
      </c>
      <c r="C22" s="25" t="s">
        <v>13</v>
      </c>
      <c r="D22" s="40">
        <v>3390</v>
      </c>
      <c r="E22" s="25" t="s">
        <v>13</v>
      </c>
      <c r="F22" s="25" t="s">
        <v>13</v>
      </c>
      <c r="G22" s="25" t="s">
        <v>13</v>
      </c>
      <c r="H22" s="25" t="s">
        <v>13</v>
      </c>
      <c r="I22" s="25" t="s">
        <v>13</v>
      </c>
      <c r="J22" s="6"/>
    </row>
  </sheetData>
  <sheetProtection/>
  <mergeCells count="3">
    <mergeCell ref="C4:E4"/>
    <mergeCell ref="F4:I4"/>
    <mergeCell ref="A1:I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2018-03-13T14:29:23Z</cp:lastPrinted>
  <dcterms:created xsi:type="dcterms:W3CDTF">2010-12-14T11:31:26Z</dcterms:created>
  <dcterms:modified xsi:type="dcterms:W3CDTF">2018-06-13T14:36:49Z</dcterms:modified>
  <cp:category/>
  <cp:version/>
  <cp:contentType/>
  <cp:contentStatus/>
</cp:coreProperties>
</file>