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activeTab="0"/>
  </bookViews>
  <sheets>
    <sheet name="2016" sheetId="1" r:id="rId1"/>
  </sheets>
  <definedNames>
    <definedName name="Excel_BuiltIn_Print_Titles_1">'2016'!$6:$6</definedName>
    <definedName name="Z_CE6439A0_5E5D_421B_ABB2_722138EC3011_.wvu.PrintArea" localSheetId="0" hidden="1">'2016'!$A$1:$J$23</definedName>
    <definedName name="Z_CE6439A0_5E5D_421B_ABB2_722138EC3011_.wvu.PrintTitles" localSheetId="0" hidden="1">'2016'!$4:$6</definedName>
    <definedName name="_xlnm.Print_Titles" localSheetId="0">'2016'!$4:$6</definedName>
    <definedName name="_xlnm.Print_Area" localSheetId="0">'2016'!$A$1:$J$23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<sst xmlns="http://schemas.openxmlformats.org/spreadsheetml/2006/main" count="39" uniqueCount="32">
  <si>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из них:</t>
  </si>
  <si>
    <t>в том числе: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</si>
  <si>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</si>
  <si>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</si>
  <si>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</si>
  <si>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</si>
  <si>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</si>
  <si>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</si>
  <si>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2015 год</t>
  </si>
  <si>
    <t>Дополнительно полученные доходы</t>
  </si>
  <si>
    <t>Экономия расходов</t>
  </si>
  <si>
    <t>(тыс.руб.)</t>
  </si>
  <si>
    <t>Экономический эффект от проведенных мероприятий по увеличению доходов и оптимизации расходов</t>
  </si>
  <si>
    <t>Прочие</t>
  </si>
  <si>
    <t>х</t>
  </si>
  <si>
    <t>2016 год</t>
  </si>
  <si>
    <t>Справочно: остатки средств на 01.01.2016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</si>
  <si>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</si>
  <si>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</si>
  <si>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</si>
  <si>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</si>
  <si>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</si>
  <si>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</si>
  <si>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по состоянию на  01.06.2016</t>
  </si>
  <si>
    <t>Исполнено за январь-май</t>
  </si>
  <si>
    <t xml:space="preserve">Уточненный план по состоянию на 01.06.2016 </t>
  </si>
  <si>
    <t xml:space="preserve">Исполнено на 01.06.2016 </t>
  </si>
  <si>
    <t xml:space="preserve">Темп роста (снижения) января-май 2016 к соотв. периоду 2015 года </t>
  </si>
  <si>
    <t>Первоначально утвержденный бюджет</t>
  </si>
  <si>
    <t>% уточ. плана 2016 года к исполнению за 2015 год</t>
  </si>
  <si>
    <t>Источники финасирования дефицита бюджета закрытого административно-территориального образования  г.Заречного Пензенской области</t>
  </si>
  <si>
    <t xml:space="preserve">Отклонения гр.6-гр.5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</si>
</sst>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</numFmts>
  <fonts count="30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5" fillId="0" borderId="0" xfId="0" applyNumberFormat="1" applyFont="1" applyFill="1" applyBorder="1" applyAlignment="1">
      <alignment horizontal="center" wrapText="1"/>
    </xf>
    <xf numFmtId="0" fontId="25" fillId="0" borderId="11" xfId="0" applyNumberFormat="1" applyFont="1" applyFill="1" applyBorder="1" applyAlignment="1">
      <alignment horizontal="center" wrapText="1"/>
    </xf>
    <xf numFmtId="0" fontId="19" fillId="0" borderId="12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10" xfId="58" applyNumberFormat="1" applyFont="1" applyFill="1" applyBorder="1" applyAlignment="1" applyProtection="1">
      <alignment horizontal="right" vertical="center" wrapText="1"/>
      <protection/>
    </xf>
    <xf numFmtId="3" fontId="20" fillId="0" borderId="10" xfId="58" applyNumberFormat="1" applyFont="1" applyFill="1" applyBorder="1" applyAlignment="1" applyProtection="1">
      <alignment horizontal="right" vertical="center" wrapText="1"/>
      <protection/>
    </xf>
    <xf numFmtId="0" fontId="20" fillId="24" borderId="10" xfId="0" applyFont="1" applyFill="1" applyBorder="1" applyAlignment="1">
      <alignment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0" fillId="24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wrapText="1"/>
    </xf>
    <xf numFmtId="173" fontId="26" fillId="0" borderId="13" xfId="0" applyNumberFormat="1" applyFont="1" applyFill="1" applyBorder="1" applyAlignment="1">
      <alignment horizontal="center" vertical="center" wrapText="1"/>
    </xf>
    <xf numFmtId="173" fontId="23" fillId="0" borderId="10" xfId="0" applyNumberFormat="1" applyFont="1" applyFill="1" applyBorder="1" applyAlignment="1" applyProtection="1">
      <alignment horizontal="right" vertical="center"/>
      <protection locked="0"/>
    </xf>
    <xf numFmtId="173" fontId="22" fillId="0" borderId="10" xfId="0" applyNumberFormat="1" applyFont="1" applyFill="1" applyBorder="1" applyAlignment="1" applyProtection="1">
      <alignment horizontal="right" vertical="center"/>
      <protection locked="0"/>
    </xf>
    <xf numFmtId="173" fontId="23" fillId="24" borderId="1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173" fontId="29" fillId="0" borderId="12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wrapText="1"/>
    </xf>
    <xf numFmtId="0" fontId="26" fillId="0" borderId="10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0" fontId="27" fillId="0" borderId="14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8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view="pageBreakPreview" zoomScale="75" zoomScaleNormal="5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8" sqref="N18"/>
    </sheetView>
  </sheetViews>
  <sheetFormatPr defaultColWidth="10.625" defaultRowHeight="12.75"/>
  <cols>
    <col min="1" max="1" width="59.875" style="2" customWidth="1"/>
    <col min="2" max="2" width="19.375" style="2" customWidth="1"/>
    <col min="3" max="3" width="14.875" style="3" customWidth="1"/>
    <col min="4" max="4" width="16.125" style="3" customWidth="1"/>
    <col min="5" max="5" width="18.25390625" style="1" customWidth="1"/>
    <col min="6" max="6" width="17.625" style="1" customWidth="1"/>
    <col min="7" max="7" width="14.875" style="1" customWidth="1"/>
    <col min="8" max="8" width="15.125" style="29" customWidth="1"/>
    <col min="9" max="9" width="15.00390625" style="1" customWidth="1"/>
    <col min="10" max="10" width="17.125" style="29" customWidth="1"/>
    <col min="11" max="16384" width="10.625" style="4" customWidth="1"/>
  </cols>
  <sheetData>
    <row r="1" spans="1:11" ht="16.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0" ht="18.7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7.75" customHeight="1">
      <c r="A3" s="9"/>
      <c r="B3" s="9"/>
      <c r="C3" s="9"/>
      <c r="D3" s="9"/>
      <c r="E3" s="39"/>
      <c r="F3" s="34"/>
      <c r="G3" s="9"/>
      <c r="H3" s="24"/>
      <c r="J3" s="19" t="s">
        <v>11</v>
      </c>
    </row>
    <row r="4" spans="1:10" ht="18.75">
      <c r="A4" s="10"/>
      <c r="B4" s="40" t="s">
        <v>8</v>
      </c>
      <c r="C4" s="40"/>
      <c r="D4" s="40"/>
      <c r="E4" s="41" t="s">
        <v>15</v>
      </c>
      <c r="F4" s="41"/>
      <c r="G4" s="41"/>
      <c r="H4" s="41"/>
      <c r="I4" s="41"/>
      <c r="J4" s="42"/>
    </row>
    <row r="5" spans="1:10" ht="87.75" customHeight="1">
      <c r="A5" s="11"/>
      <c r="B5" s="35" t="s">
        <v>18</v>
      </c>
      <c r="C5" s="22" t="s">
        <v>17</v>
      </c>
      <c r="D5" s="22" t="s">
        <v>24</v>
      </c>
      <c r="E5" s="23" t="s">
        <v>28</v>
      </c>
      <c r="F5" s="23" t="s">
        <v>25</v>
      </c>
      <c r="G5" s="23" t="s">
        <v>31</v>
      </c>
      <c r="H5" s="25" t="s">
        <v>29</v>
      </c>
      <c r="I5" s="23" t="s">
        <v>26</v>
      </c>
      <c r="J5" s="30" t="s">
        <v>27</v>
      </c>
    </row>
    <row r="6" spans="1:11" s="32" customFormat="1" ht="15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3"/>
    </row>
    <row r="7" spans="1:11" s="5" customFormat="1" ht="34.5" customHeight="1">
      <c r="A7" s="16" t="s">
        <v>2</v>
      </c>
      <c r="B7" s="17">
        <f>B9+B12+B17+B18</f>
        <v>3717</v>
      </c>
      <c r="C7" s="17">
        <f>C9+C12+C17+C18</f>
        <v>10702</v>
      </c>
      <c r="D7" s="17">
        <f>D9+D12+D17+D18</f>
        <v>-209099</v>
      </c>
      <c r="E7" s="17">
        <v>-119507</v>
      </c>
      <c r="F7" s="17">
        <v>22960</v>
      </c>
      <c r="G7" s="17">
        <f>F7-E7</f>
        <v>142467</v>
      </c>
      <c r="H7" s="28"/>
      <c r="I7" s="17">
        <f>I9+I12+I17+I18</f>
        <v>-34025</v>
      </c>
      <c r="J7" s="28"/>
      <c r="K7" s="6"/>
    </row>
    <row r="8" spans="1:11" s="5" customFormat="1" ht="15.75">
      <c r="A8" s="8" t="s">
        <v>0</v>
      </c>
      <c r="B8" s="13"/>
      <c r="C8" s="13"/>
      <c r="D8" s="13"/>
      <c r="E8" s="13"/>
      <c r="F8" s="13"/>
      <c r="G8" s="12">
        <f>F8-E8</f>
        <v>0</v>
      </c>
      <c r="H8" s="27"/>
      <c r="I8" s="13"/>
      <c r="J8" s="27"/>
      <c r="K8" s="6"/>
    </row>
    <row r="9" spans="1:11" s="5" customFormat="1" ht="24.75" customHeight="1">
      <c r="A9" s="7" t="s">
        <v>4</v>
      </c>
      <c r="B9" s="12">
        <f>B10+B11</f>
        <v>11271</v>
      </c>
      <c r="C9" s="12">
        <f>C10+C11</f>
        <v>19000</v>
      </c>
      <c r="D9" s="12">
        <f>D10+D11</f>
        <v>-345000</v>
      </c>
      <c r="E9" s="12">
        <v>-320000</v>
      </c>
      <c r="F9" s="12">
        <v>-177783</v>
      </c>
      <c r="G9" s="12">
        <f>F9-E9</f>
        <v>142217</v>
      </c>
      <c r="H9" s="26"/>
      <c r="I9" s="12">
        <f>I10+I11</f>
        <v>-19000</v>
      </c>
      <c r="J9" s="26"/>
      <c r="K9" s="6"/>
    </row>
    <row r="10" spans="1:11" s="5" customFormat="1" ht="27" customHeight="1">
      <c r="A10" s="8" t="s">
        <v>5</v>
      </c>
      <c r="B10" s="37">
        <v>1629271</v>
      </c>
      <c r="C10" s="13">
        <v>1618000</v>
      </c>
      <c r="D10" s="13">
        <v>165000</v>
      </c>
      <c r="E10" s="13">
        <v>370000</v>
      </c>
      <c r="F10" s="18">
        <v>531217</v>
      </c>
      <c r="G10" s="13">
        <f>F10-E10</f>
        <v>161217</v>
      </c>
      <c r="H10" s="27"/>
      <c r="I10" s="13"/>
      <c r="J10" s="27"/>
      <c r="K10" s="6"/>
    </row>
    <row r="11" spans="1:11" s="5" customFormat="1" ht="24" customHeight="1">
      <c r="A11" s="8" t="s">
        <v>6</v>
      </c>
      <c r="B11" s="37">
        <v>-1618000</v>
      </c>
      <c r="C11" s="14">
        <v>-1599000</v>
      </c>
      <c r="D11" s="14">
        <v>-510000</v>
      </c>
      <c r="E11" s="14">
        <v>-690000</v>
      </c>
      <c r="F11" s="18">
        <v>-709000</v>
      </c>
      <c r="G11" s="13">
        <f>F11-E11</f>
        <v>-19000</v>
      </c>
      <c r="H11" s="27"/>
      <c r="I11" s="14">
        <v>-19000</v>
      </c>
      <c r="J11" s="27"/>
      <c r="K11" s="6"/>
    </row>
    <row r="12" spans="1:11" s="5" customFormat="1" ht="21" customHeight="1">
      <c r="A12" s="7" t="s">
        <v>7</v>
      </c>
      <c r="B12" s="15">
        <f>B13+B14+B15+B16</f>
        <v>-10000</v>
      </c>
      <c r="C12" s="15">
        <f>C13+C14+C15+C16</f>
        <v>-10000</v>
      </c>
      <c r="D12" s="15">
        <f>D13+D14+D15+D16</f>
        <v>125000</v>
      </c>
      <c r="E12" s="15">
        <v>200000</v>
      </c>
      <c r="F12" s="15">
        <v>200000</v>
      </c>
      <c r="G12" s="12">
        <v>0</v>
      </c>
      <c r="H12" s="26"/>
      <c r="I12" s="15">
        <f>I13+I14+I15+I16</f>
        <v>0</v>
      </c>
      <c r="J12" s="26"/>
      <c r="K12" s="6"/>
    </row>
    <row r="13" spans="1:11" s="5" customFormat="1" ht="19.5" customHeight="1">
      <c r="A13" s="8" t="s">
        <v>19</v>
      </c>
      <c r="B13" s="14">
        <v>870774</v>
      </c>
      <c r="C13" s="14">
        <v>895774</v>
      </c>
      <c r="D13" s="14">
        <v>208000</v>
      </c>
      <c r="E13" s="14">
        <v>1008000</v>
      </c>
      <c r="F13" s="14">
        <v>1133000</v>
      </c>
      <c r="G13" s="13">
        <f>F13-E13</f>
        <v>125000</v>
      </c>
      <c r="H13" s="26"/>
      <c r="I13" s="14">
        <v>80000</v>
      </c>
      <c r="J13" s="26"/>
      <c r="K13" s="6"/>
    </row>
    <row r="14" spans="1:11" s="5" customFormat="1" ht="24" customHeight="1">
      <c r="A14" s="8" t="s">
        <v>20</v>
      </c>
      <c r="B14" s="14">
        <v>25000</v>
      </c>
      <c r="C14" s="15">
        <v>0</v>
      </c>
      <c r="D14" s="15"/>
      <c r="E14" s="14">
        <v>200000</v>
      </c>
      <c r="F14" s="14">
        <v>225000</v>
      </c>
      <c r="G14" s="13">
        <f>F14-E14</f>
        <v>25000</v>
      </c>
      <c r="H14" s="26"/>
      <c r="I14" s="15"/>
      <c r="J14" s="26"/>
      <c r="K14" s="6"/>
    </row>
    <row r="15" spans="1:11" s="5" customFormat="1" ht="24" customHeight="1">
      <c r="A15" s="8" t="s">
        <v>21</v>
      </c>
      <c r="B15" s="13">
        <v>-870774</v>
      </c>
      <c r="C15" s="14">
        <v>-905774</v>
      </c>
      <c r="D15" s="14">
        <v>-83000</v>
      </c>
      <c r="E15" s="14">
        <v>-1008000</v>
      </c>
      <c r="F15" s="18">
        <v>-1133000</v>
      </c>
      <c r="G15" s="13">
        <f>F15-E15</f>
        <v>-125000</v>
      </c>
      <c r="H15" s="27"/>
      <c r="I15" s="14">
        <v>-80000</v>
      </c>
      <c r="J15" s="27"/>
      <c r="K15" s="6"/>
    </row>
    <row r="16" spans="1:11" s="5" customFormat="1" ht="25.5" customHeight="1">
      <c r="A16" s="8" t="s">
        <v>22</v>
      </c>
      <c r="B16" s="13">
        <v>-35000</v>
      </c>
      <c r="C16" s="13"/>
      <c r="D16" s="13"/>
      <c r="E16" s="13">
        <v>0</v>
      </c>
      <c r="F16" s="18">
        <v>-25000</v>
      </c>
      <c r="G16" s="13">
        <f>F16-E16</f>
        <v>-25000</v>
      </c>
      <c r="H16" s="27"/>
      <c r="I16" s="13"/>
      <c r="J16" s="27"/>
      <c r="K16" s="6"/>
    </row>
    <row r="17" spans="1:11" s="5" customFormat="1" ht="21.75" customHeight="1">
      <c r="A17" s="8" t="s">
        <v>3</v>
      </c>
      <c r="B17" s="37">
        <v>2446</v>
      </c>
      <c r="C17" s="13">
        <v>1702</v>
      </c>
      <c r="D17" s="13">
        <v>1901</v>
      </c>
      <c r="E17" s="13">
        <v>493</v>
      </c>
      <c r="F17" s="18">
        <v>743</v>
      </c>
      <c r="G17" s="18">
        <v>743</v>
      </c>
      <c r="H17" s="27"/>
      <c r="I17" s="13">
        <v>-15025</v>
      </c>
      <c r="J17" s="27"/>
      <c r="K17" s="6"/>
    </row>
    <row r="18" spans="1:11" s="5" customFormat="1" ht="21.75" customHeight="1">
      <c r="A18" s="8" t="s">
        <v>13</v>
      </c>
      <c r="B18" s="13"/>
      <c r="C18" s="13"/>
      <c r="D18" s="13">
        <v>9000</v>
      </c>
      <c r="E18" s="13"/>
      <c r="F18" s="13"/>
      <c r="G18" s="18">
        <f>F18-E18</f>
        <v>0</v>
      </c>
      <c r="H18" s="27"/>
      <c r="I18" s="13"/>
      <c r="J18" s="27"/>
      <c r="K18" s="6"/>
    </row>
    <row r="19" spans="1:11" s="5" customFormat="1" ht="22.5" customHeight="1">
      <c r="A19" s="8" t="s">
        <v>16</v>
      </c>
      <c r="B19" s="20" t="s">
        <v>14</v>
      </c>
      <c r="C19" s="36">
        <v>743</v>
      </c>
      <c r="D19" s="20" t="s">
        <v>14</v>
      </c>
      <c r="E19" s="36" t="s">
        <v>14</v>
      </c>
      <c r="F19" s="20" t="s">
        <v>14</v>
      </c>
      <c r="G19" s="20" t="s">
        <v>14</v>
      </c>
      <c r="H19" s="20" t="s">
        <v>14</v>
      </c>
      <c r="I19" s="20" t="s">
        <v>14</v>
      </c>
      <c r="J19" s="20" t="s">
        <v>14</v>
      </c>
      <c r="K19" s="6"/>
    </row>
    <row r="20" spans="1:10" ht="31.5">
      <c r="A20" s="21" t="s">
        <v>12</v>
      </c>
      <c r="B20" s="17">
        <f>B22+B23</f>
        <v>267579</v>
      </c>
      <c r="C20" s="17">
        <f>C22+C23</f>
        <v>266252</v>
      </c>
      <c r="D20" s="17">
        <f>D22+D23</f>
        <v>111613</v>
      </c>
      <c r="E20" s="17">
        <v>112828</v>
      </c>
      <c r="F20" s="17">
        <v>162839</v>
      </c>
      <c r="G20" s="17">
        <f>G22+G23</f>
        <v>0</v>
      </c>
      <c r="H20" s="28">
        <f>ROUND(F20/C20*100,1)</f>
        <v>61.2</v>
      </c>
      <c r="I20" s="17">
        <f>I22+I23</f>
        <v>114085</v>
      </c>
      <c r="J20" s="28">
        <f>ROUND(I20/D20*100,1)</f>
        <v>102.2</v>
      </c>
    </row>
    <row r="21" spans="1:10" ht="15.75">
      <c r="A21" s="8" t="s">
        <v>1</v>
      </c>
      <c r="B21" s="12"/>
      <c r="C21" s="12"/>
      <c r="D21" s="12"/>
      <c r="E21" s="12"/>
      <c r="F21" s="12"/>
      <c r="G21" s="12"/>
      <c r="H21" s="27"/>
      <c r="I21" s="13"/>
      <c r="J21" s="27"/>
    </row>
    <row r="22" spans="1:10" ht="24.75" customHeight="1">
      <c r="A22" s="8" t="s">
        <v>9</v>
      </c>
      <c r="B22" s="13">
        <v>5612</v>
      </c>
      <c r="C22" s="13">
        <v>4285</v>
      </c>
      <c r="D22" s="13">
        <v>2732</v>
      </c>
      <c r="E22" s="38">
        <v>6330</v>
      </c>
      <c r="F22" s="13">
        <v>6330</v>
      </c>
      <c r="G22" s="18"/>
      <c r="H22" s="27">
        <f>ROUND(F22/C22*100,1)</f>
        <v>147.7</v>
      </c>
      <c r="I22" s="6">
        <v>1046</v>
      </c>
      <c r="J22" s="27">
        <f>ROUND(I22/D22*100,1)</f>
        <v>38.3</v>
      </c>
    </row>
    <row r="23" spans="1:10" ht="30.75" customHeight="1">
      <c r="A23" s="8" t="s">
        <v>10</v>
      </c>
      <c r="B23" s="13">
        <v>261967</v>
      </c>
      <c r="C23" s="13">
        <v>261967</v>
      </c>
      <c r="D23" s="13">
        <v>108881</v>
      </c>
      <c r="E23" s="13">
        <v>106498</v>
      </c>
      <c r="F23" s="13">
        <v>156509</v>
      </c>
      <c r="G23" s="18"/>
      <c r="H23" s="27">
        <f>ROUND(F23/C23*100,1)</f>
        <v>59.7</v>
      </c>
      <c r="I23" s="13">
        <v>113039</v>
      </c>
      <c r="J23" s="27">
        <f>ROUND(I23/D23*100,1)</f>
        <v>103.8</v>
      </c>
    </row>
  </sheetData>
  <sheetProtection/>
  <mergeCells count="4">
    <mergeCell ref="B4:D4"/>
    <mergeCell ref="E4:J4"/>
    <mergeCell ref="A2:J2"/>
    <mergeCell ref="A1:K1"/>
  </mergeCells>
  <printOptions/>
  <pageMargins left="0.5905511811023623" right="0" top="0.2755905511811024" bottom="0.3937007874015748" header="0.15748031496062992" footer="0"/>
  <pageSetup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2016-07-22T12:46:58Z</cp:lastPrinted>
  <dcterms:created xsi:type="dcterms:W3CDTF">2010-12-14T11:31:26Z</dcterms:created>
  <dcterms:modified xsi:type="dcterms:W3CDTF">2016-07-22T12:50:54Z</dcterms:modified>
  <cp:category/>
  <cp:version/>
  <cp:contentType/>
  <cp:contentStatus/>
</cp:coreProperties>
</file>