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МСУ" sheetId="1" r:id="rId1"/>
  </sheets>
  <definedNames/>
  <calcPr fullCalcOnLoad="1"/>
</workbook>
</file>

<file path=xl/sharedStrings.xml><?xml version="1.0" encoding="utf-8"?>
<sst xmlns="http://schemas.openxmlformats.org/spreadsheetml/2006/main" count="513" uniqueCount="374">
  <si>
    <t>1)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
2)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3) Постановление Администрации г. Заречного Пензенской области от 20.09.2010 №1337"О создании муниципального автономного учреждения города Заречного Пензенской области "Многофункциональный центр предоставления государственных и муниципальных услуг""
4) Постановление Администрации г. Заречного Пензенской области от 05.06.2006 №451"О создании муниципального учреждения "Правовое управление""
5) Решение представительных органов власти (Собрание представителей г. Заречного Пензенской области) от 02.06.2006 №209"О создании муниципального учреждения "Правовое управление""</t>
  </si>
  <si>
    <t>1) в целом
2) в целом
3) в целом
4) в целом
5) в целом</t>
  </si>
  <si>
    <t>1) 01.01.2015 - не установлен
2) 01.01.2015 - не установлен
3) 20.09.2010 - не установлен
4) 05.06.2006 - не установлен
5) 02.06.2006 - не установлен</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</si>
  <si>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</si>
  <si>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</si>
  <si>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1) Пп.5, п.1, ст.17</t>
  </si>
  <si>
    <t>1.1.4</t>
  </si>
  <si>
    <t>1) П.7, ч.1, ст.17</t>
  </si>
  <si>
    <t>1) в целом
2) в целом</t>
  </si>
  <si>
    <t>1) 16.04.2008 - не установлен
2) 01.01.2015 - не установлен</t>
  </si>
  <si>
    <t>1.1.5</t>
  </si>
  <si>
    <t>1.1.6</t>
  </si>
  <si>
    <t>1.1.7</t>
  </si>
  <si>
    <t>владение, пользование и распоряжение имуществом, находящимся в муниципальной собственности городского округа</t>
  </si>
  <si>
    <t>1.1.8</t>
  </si>
  <si>
    <t>1.1.9</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</si>
  <si>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</si>
  <si>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</si>
  <si>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1) Пп.5, п.1, ст.16</t>
  </si>
  <si>
    <t>1) в целом
2) в целом
3) в целом</t>
  </si>
  <si>
    <t>1.1.10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</si>
  <si>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</si>
  <si>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в целом
2) П.5.7
3) в целом</t>
  </si>
  <si>
    <t>1.1.11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</si>
  <si>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</si>
  <si>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 Постановление Правительства Пензенской области от 17.04.2006 №18"Об установлении предельных тарифов на проезд пассажиров и провоз багажа транспорта общественного пользования для муниципального предприятия "Автотранс""</t>
  </si>
  <si>
    <t>1) 17.04.2006 - не установлен</t>
  </si>
  <si>
    <t>1.1.12</t>
  </si>
  <si>
    <t>организация мероприятий по охране окружающей среды в границах городского округа</t>
  </si>
  <si>
    <t>1) Пп.11, п.1, ст.16</t>
  </si>
  <si>
    <t>1) Постановление Администрации г. Заречного Пензенской области от 11.12.2014 №2635"«Об утверждении муниципальной программы «Городская среда на 2015-2020 годы»"
2) Решение представительных органов власти (Собрание представителей г. Заречного Пензенской области) от 01.11.2006 №266"Об утверждении положения об осуществлении мероприятий по охране окружающей среды на территории ЗАТО г. Заречного Пензенской области"</t>
  </si>
  <si>
    <t>1) в целом
2) П.2,2,2.2</t>
  </si>
  <si>
    <t>1) 01.01.2015 - не установлен
2) 01.11.2006 - не установлен</t>
  </si>
  <si>
    <t>1.1.13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</si>
  <si>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</si>
  <si>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 Закон Пензенской области от 22.12.2006 №1176-ЗПО"О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t>
  </si>
  <si>
    <t>1) 01.01.2007 - не установлен</t>
  </si>
  <si>
    <t>к Порядку ведения реестра расходных обязательств закрытого административно-территориального образования</t>
  </si>
  <si>
    <t>г. Заречного Пензенской области, утвержденного постановлением Администрации г. Заречного Пензенской области от 17.05.2012 № 1017</t>
  </si>
  <si>
    <t>(в редакции от 16.05.2013, № 904, от 12.02.2014 № 256, от 18.01.2016 № 57)</t>
  </si>
  <si>
    <t>(дата)</t>
  </si>
  <si>
    <t>2000</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</si>
  <si>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</si>
  <si>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2001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</si>
  <si>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</si>
  <si>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</si>
  <si>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2002</t>
  </si>
  <si>
    <t>2004</t>
  </si>
  <si>
    <t>2006</t>
  </si>
  <si>
    <t>2007</t>
  </si>
  <si>
    <t>2008</t>
  </si>
  <si>
    <t>2016</t>
  </si>
  <si>
    <t>2017</t>
  </si>
  <si>
    <t>2019</t>
  </si>
  <si>
    <t>2020</t>
  </si>
  <si>
    <t>2021</t>
  </si>
  <si>
    <t>2024</t>
  </si>
  <si>
    <t>2027</t>
  </si>
  <si>
    <t>2030</t>
  </si>
  <si>
    <t>2029</t>
  </si>
  <si>
    <t>2033</t>
  </si>
  <si>
    <t>2035</t>
  </si>
  <si>
    <t>2038</t>
  </si>
  <si>
    <t>2039</t>
  </si>
  <si>
    <t>2044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</si>
  <si>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</si>
  <si>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функционирование органов местного самоуправления</t>
  </si>
  <si>
    <t>2101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</si>
  <si>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</si>
  <si>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2105</t>
  </si>
  <si>
    <t>2110</t>
  </si>
  <si>
    <t>2113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</si>
  <si>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</si>
  <si>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</si>
  <si>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</si>
  <si>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1.4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</si>
  <si>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</si>
  <si>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</si>
  <si>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1.4.1</t>
  </si>
  <si>
    <t>на государственную регистрацию актов гражданского состояния</t>
  </si>
  <si>
    <t>2502</t>
  </si>
  <si>
    <t>по составлению списков кандидатов в присяжные заседатели</t>
  </si>
  <si>
    <t>2503</t>
  </si>
  <si>
    <t>на формирование и содержание архивных фондов субъекта Российской Федерации</t>
  </si>
  <si>
    <t>2505</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</si>
  <si>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</si>
  <si>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2522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</si>
  <si>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</si>
  <si>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2528</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</si>
  <si>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</si>
  <si>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2541</t>
  </si>
  <si>
    <t>на организацию и осуществление деятельности по опеке и попечительству</t>
  </si>
  <si>
    <t>2542</t>
  </si>
  <si>
    <t>на предоставление материальной и иной помощи для погребения</t>
  </si>
  <si>
    <t>2551</t>
  </si>
  <si>
    <t>на осуществление мероприятий в области охраны труда, предусмотренных трудовым законодательством</t>
  </si>
  <si>
    <t>2556</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</si>
  <si>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</si>
  <si>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2560</t>
  </si>
  <si>
    <t>предоставление семьям социальных выплат на приобретение (строительство) жилья при рождении первого ребенка и на улучшение жилищных условий многодетным семьям</t>
  </si>
  <si>
    <t>2592</t>
  </si>
  <si>
    <t>на предоставление мер социальной поддержки гражданам, подвергшихся воздействию радиации</t>
  </si>
  <si>
    <t>2593</t>
  </si>
  <si>
    <t>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</si>
  <si>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2594</t>
  </si>
  <si>
    <t>на осуществление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образования и культуры</t>
  </si>
  <si>
    <t>2595</t>
  </si>
  <si>
    <t>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</si>
  <si>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2596</t>
  </si>
  <si>
    <t>1.4.2</t>
  </si>
  <si>
    <t>1.4.3</t>
  </si>
  <si>
    <t>1.4.4</t>
  </si>
  <si>
    <t>1.4.5</t>
  </si>
  <si>
    <t>1.4.7</t>
  </si>
  <si>
    <t>1.4.8</t>
  </si>
  <si>
    <t>1.4.9</t>
  </si>
  <si>
    <t>1.4.10</t>
  </si>
  <si>
    <t>1.4.11</t>
  </si>
  <si>
    <t>1.4.12</t>
  </si>
  <si>
    <t>1.4.13</t>
  </si>
  <si>
    <t>1.4.14</t>
  </si>
  <si>
    <t>1.4.15</t>
  </si>
  <si>
    <t>1.4.16</t>
  </si>
  <si>
    <t>1.4.17</t>
  </si>
  <si>
    <t>1) Закон Пензенской области от 12.09.2006 № 1098-ЗПО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проживающих на территории Пензенской области  2)Закон Пензенской области от 22.12.2006 №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t>
  </si>
  <si>
    <t>1) ст. 5       2) п.2 ст.1 ч.3</t>
  </si>
  <si>
    <t>1) 26.09.2006 - не установлен                         2) 01.01.2007- не установлен</t>
  </si>
  <si>
    <t>подпункт 8.2</t>
  </si>
  <si>
    <t>01.01.2015-не установлен</t>
  </si>
  <si>
    <t>1002, 1003, 1004, 1006</t>
  </si>
  <si>
    <t>1)Федеральный закон от 08.12.1995 №8-ФЗ"О погребении и похоронном деле"</t>
  </si>
  <si>
    <t>1)ст.10, п.2, Абз.3, ст. 26; ст.9, п.3, абз.4</t>
  </si>
  <si>
    <t>1)12.01.1996 - не установлен</t>
  </si>
  <si>
    <t>1)Закон Пензенской области от 22.12.2006 №1176-ЗПО"О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t>
  </si>
  <si>
    <t>1) ст.1 ч.1 пп.б п.7-1</t>
  </si>
  <si>
    <t>1) п.4.1.10</t>
  </si>
  <si>
    <t>1)01.01.2015-30.12.2020</t>
  </si>
  <si>
    <t>1) Федеральный закон от 26.11.1998 №175"О социальной защите граждан Российской Федерации, подвергшихся воздействию радиации вследствие аварии в 1957 году на ПО «Маяк» и сбросов радиоактивных отходов в реку Теча" 2) Федеральный закон от 15.05.1991 №1244-1"О социальной защите граждан, подвергшихся воздействию радиации вследствие катастрофы на Чернобыльской АЭС"</t>
  </si>
  <si>
    <t>1) в целом; 2) в целом</t>
  </si>
  <si>
    <t>1) 02.12.1998 - не установлен; 2) 23.05.1991 - не установлен
2) 23.05.1991 - не установлен</t>
  </si>
  <si>
    <t xml:space="preserve">1) Закон Пензенской области от 08.09.2004 №653-ЗПО"О государственном пенсионном обеспечении за выслугу лет государственных служащих Пензенской области и лиц, замещающих государственные должности Пензенской области"; 2)Закон Пензенской области от 22.12.2006 №1176-ЗПО"О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t>
  </si>
  <si>
    <t>1) Ст.4; 2) п.7 ч.1 ст.1</t>
  </si>
  <si>
    <t xml:space="preserve">1) 01.01.2005 - не установлен;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</si>
  <si>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</si>
  <si>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0106, 0111, 1301, 0804, 1105, 0709</t>
  </si>
  <si>
    <t>0501, 0505, 1003</t>
  </si>
  <si>
    <t>0503, 0603</t>
  </si>
  <si>
    <t>0801, 0804, 1003, 1006</t>
  </si>
  <si>
    <t>0503, 1003</t>
  </si>
  <si>
    <t>2111</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</si>
  <si>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</si>
  <si>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1202, 1204</t>
  </si>
  <si>
    <t>1) пп.1, п.1, ст.16</t>
  </si>
  <si>
    <t>1) пп.7, п.1, ст.16</t>
  </si>
  <si>
    <t xml:space="preserve"> 01.06.2016</t>
  </si>
  <si>
    <t>плановый</t>
  </si>
  <si>
    <t>1) Федеральный закон от 04.12.2007 №329-ФЗ""О физической культуре и спорте в Российской Федерации" (с изменениями и дополнениями)"
2) Федеральный закон от 29.12.2012 №273-ФЗ""Об образовании в Российской Федерации" (с изменениями и дополнениями)"
3) Федеральный закон от 06.10.2003 №131-ФЗ"Об общих принципах организации местного самоуправления в РФ"
4) Федеральный закон от 09.10.1992 №3612-1"Основы законодательства Российской Федерации о культуре (с изменениями на 31.12.2005 г.)"</t>
  </si>
  <si>
    <t>1) Пп.4, п.1, ст.38
2) Ст.83; пп.8, п.1, ст.8
3) пп.13, п.1, ст.16; пп.19, п.1, ст.16
4) Абз.5, ст.40</t>
  </si>
  <si>
    <t>1) 04.12.2007 - не установлен
2) 29.12.2012 - не установлен
3) 01.01.2009 - не установлен
4) 09.10.1992 - не установлен</t>
  </si>
  <si>
    <t>1) Закон Пензенской области от 20.02.2008 №1456"О методиках распределения между муниципальными образованиями Пензенской области субвенций на осуществление отдельных полномочий Российской Федерации, финансируемых за счет средств, поступающих из федерального бюджета"
2) Закон Пензенской области от 22.12.2006 №1176-ЗПО"О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t>
  </si>
  <si>
    <t>1) 20.02.2009 - не установлен
2) 22.12.2006 - не установлен</t>
  </si>
  <si>
    <t>0701, 0702, 0709</t>
  </si>
  <si>
    <t>1) Постановление Администрации г. Заречного Пензенской области от 12.12.2014 №2664"«Об утверждении муниципальной программы «Развитие образования в городе Заречном Пензенской области на 2015-2020 годы»"</t>
  </si>
  <si>
    <t>0405</t>
  </si>
  <si>
    <t>1) Ст.9.4</t>
  </si>
  <si>
    <t>0104, 1003</t>
  </si>
  <si>
    <t>1) Постановление Правительства Пензенской области от 10.12.2009 №953-пП"Об утверждении долгосрочной целевой программы Пензенской области «Социальная поддержка отдельных категорий граждан Пензенской области в жилищной сфере» на 2010 - 2015 годы"</t>
  </si>
  <si>
    <t>1) 10.12.2009 - не установлен</t>
  </si>
  <si>
    <t>1.3</t>
  </si>
  <si>
    <t>Начальник Финансового управления г. Заречного Пензенской области                                                         Н.А. Шаролапова</t>
  </si>
  <si>
    <t>Приложение</t>
  </si>
  <si>
    <t>Сводный реестр расходных обязательств закрытого административно-территориального образования г. Заречный Пензенской области</t>
  </si>
  <si>
    <t>на</t>
  </si>
  <si>
    <t xml:space="preserve">Вид реестра расходных обязательств             </t>
  </si>
  <si>
    <t xml:space="preserve">                                                                                    (плановый/уточненный)</t>
  </si>
  <si>
    <t>Единица измерения: руб.</t>
  </si>
  <si>
    <t>1.1.14</t>
  </si>
  <si>
    <t>создание условий для обеспечения жителей городского округа услугами связи, общественного питания, торговли и бытового обслуживания</t>
  </si>
  <si>
    <t>1) Пп.15, п.1, ст.16</t>
  </si>
  <si>
    <t>1) Постановление Администрации г. Заречного Пензенской области от 10.10.2013 №1930""О стипендиях и именных премиях Главы Администрации города Заречного в области образования, спорта, культуры и общественной деятельности""
2) Постановление Администрации г. Заречного Пензенской области от 18.12.2014 №2766"«Об утверждении муниципальной программы «Развитие культуры и молодежной политики в городе Заречном Пензенской области на 2015-2020 годы»"
3)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4)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</si>
  <si>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1) 10.10.2013 - не установлен
2) 01.01.2015 - не установлен
3) 01.01.2015 - не установлен
4) 01.01.2015 - не установлен</t>
  </si>
  <si>
    <t>1) Решение представительных органов власти (Собрание представителей г. Заречного Пензенской области) от 14.05.1998 №204""Об утверждении Положения о порядке управления и распоряжения муниципальной собственностью в г. Заречном" (с изменениями и дополнениями)"
2) Постановление Администрации г. Заречного Пензенской области от 11.12.2014 №2635"«Об утверждении муниципальной программы «Городская среда на 2015-2020 годы»"
3) Постановление Администрации г. Заречного Пензенской области от 20.11.2014 №2473"«Об утверждении муниципальной программы «Обеспечение управления муниципальной собственностью города Заречного Пензенской области на 2015-2020 годы»"</t>
  </si>
  <si>
    <t>1) П.5.7
2) в целом
3) в целом</t>
  </si>
  <si>
    <t>1) 14.05.1998 - не установлен
2) 01.01.2015 - не установлен
3) 01.01.2015 - не установлен</t>
  </si>
  <si>
    <t>1)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t>
  </si>
  <si>
    <t>1) Постановление Администрации г. Заречного Пензенской области от 26.11.2014 №2513"«Об утверждении муниципальной программы «Безопасный город на 2015-2020 годы»"</t>
  </si>
  <si>
    <t>1) Постановление Правительства Пензенской области от 04.05.2007 №312-пП "О признании территории курортом местного значения"</t>
  </si>
  <si>
    <t>1) Федеральный закон от 23.02.1995 №26-ФЗ"О природных лечебных ресурсах, лечебно-оздоровительных местностях и курортах"
2) Федеральный закон от 06.10.2003 №131-ФЗ"Об общих принципах организации местного самоуправления в РФ"</t>
  </si>
  <si>
    <t>1) Постановление Администрации г. Заречного Пензенской области от 18.12.2014 №2766"«Об утверждении муниципальной программы «Развитие культуры и молодежной политики в городе Заречном Пензенской области на 2015-2020 годы»"
2) Постановление Администрации г. Заречного Пензенской области от 12.12.2014 №2664"«Об утверждении муниципальной программы «Развитие образования в городе Заречном Пензенской области на 2015-2020 годы»"</t>
  </si>
  <si>
    <t xml:space="preserve">1) в целом
</t>
  </si>
  <si>
    <t>1) Постановление Главы Администрации г. Заречного Пензенской области от 16.04.2008 №443""Об утверждении муниципального автономного учреждения "Издательский центр" и муниципального печатного средства массовой информации "Ведомости Заречного""
2)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</si>
  <si>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 xml:space="preserve">1) П.2, ст.5
</t>
  </si>
  <si>
    <t>1) Федеральный закон от 06.10.2003 №131-ФЗ"Об общих принципах организации местного самоуправления в РФ"; 2) Федеральный закон от 28.12.2013 №442-ФЗ"Об основах социального обслуживания населения в Российской Федерации (с изменениями на 22.08.2004 г.)"</t>
  </si>
  <si>
    <t>1)ст.19; 2) в целом</t>
  </si>
  <si>
    <t>1)01.02.2013 - не установлен; 2) 28.12.2013 - не установлен</t>
  </si>
  <si>
    <t>1) ст.1 ч.1  п.1,2,3,4,4-1,4-3,4-4,4-5,4-6,5,10 ; ст.1-1 п.1,5,6,7</t>
  </si>
  <si>
    <t>1) ст. 9.1</t>
  </si>
  <si>
    <t>1) в целом
2)п.12 ч.1 ст 1; приложение 13</t>
  </si>
  <si>
    <t>1) п.9, ст.1.1</t>
  </si>
  <si>
    <t>1) Постановление Администрации г. Заречного Пензенской области от 10.10.2013 №1930""О стипендиях и именных премиях Главы Администрации города Заречного в области образования, спорта, культуры и общественной деятельности""
2) Постановление Администрации г. Заречного Пензенской области от 14.11.2013 №2239""Об утверждении муниципальной программы "Развитие системы образования в г.Заречном Пензенской области на 2014-2016 годы""
3) Постановление Администрации г. Заречного Пензенской области от 18.12.2014 №2766"«Об утверждении муниципальной программы «Развитие культуры и молодежной политики в городе Заречном Пензенской области на 2015-2020 годы»"
4) Постановление Администрации г. Заречного Пензенской области от 12.12.2014 №2664"«Об утверждении муниципальной программы «Развитие образования в городе Заречном Пензенской области на 2015-2020 годы»"
5)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6) Постановление Администрации г. Заречного Пензенской области от 11.12.2014 №2650"«Об утверждении муниципальной программы «Развитие физической культуры и спорта в городе Заречном Пензенской области на 2015-2020 годы»"</t>
  </si>
  <si>
    <t xml:space="preserve">1) в целом
2) в целом
3) в целом
4) в целом
5) в целом
6) в целом
</t>
  </si>
  <si>
    <t xml:space="preserve">1) 10.10.2013 - не установлен
2) 14.11.2013 - не установлен
3) 01.01.2015 - не установлен
4) 01.01.2015 - не установлен
5) 01.01.2015 - не установлен
6) 01.01.2015 - не установлен
</t>
  </si>
  <si>
    <t>1)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</si>
  <si>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1.1.15</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</si>
  <si>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</si>
  <si>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</si>
  <si>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1) Федеральный закон от 06.10.2003 №131-ФЗ"Об общих принципах организации местного самоуправления в РФ"
2) Федеральный закон от 09.10.1992 №3612-1"Основы законодательства Российской Федерации о культуре (с изменениями на 31.12.2005 г.)"</t>
  </si>
  <si>
    <t>1) Пп.16, п.1, ст.16
2) Абз.2, ст.40</t>
  </si>
  <si>
    <t>1) 06.10.2003 - не установлен
2) 09.10.1992 - не установлен</t>
  </si>
  <si>
    <t>1) Постановление Администрации г. Заречного Пензенской области от 18.12.2014 №2766"«Об утверждении муниципальной программы «Развитие культуры и молодежной политики в городе Заречном Пензенской области на 2015-2020 годы»"</t>
  </si>
  <si>
    <t>1.1.16</t>
  </si>
  <si>
    <t>создание условий для организации досуга и обеспечения жителей городского округа услугами организаций культуры</t>
  </si>
  <si>
    <t>1) Федеральный закон от 26.05.1996 №54-ФЗ"О музейном фонде РФ и музеях в РФ (с изменениями на 22.08.2004 г.)"
2) Федеральный закон от 06.10.2003 №131-ФЗ"Об общих принципах организации местного самоуправления в РФ"
3) Федеральный закон от 09.10.1992 №3612-1"Основы законодательства Российской Федерации о культуре (с изменениями на 31.12.2005 г.)"</t>
  </si>
  <si>
    <t>1) Ст.26
2) Пп.17, п.1, ст.16
3) Абз.3, ст.40; абз.4, ст.40</t>
  </si>
  <si>
    <t>1) 26.05.1996 - не установлен
2) 06.10.2003 - не установлен
3) 09.10.1992 - не установлен</t>
  </si>
  <si>
    <t>1.1.17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</si>
  <si>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</si>
  <si>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0702, 1101, 1102, 1105</t>
  </si>
  <si>
    <t>1) 30.08.2011 - не установлен
2) 01.01.2015 - не установлен
3) 01.01.2015 - не установлен</t>
  </si>
  <si>
    <t>1.1.18</t>
  </si>
  <si>
    <t>организация ритуальных услуг и содержание мест захоронения</t>
  </si>
  <si>
    <t>0503</t>
  </si>
  <si>
    <t>1) Пп.23, п.1, ст.16</t>
  </si>
  <si>
    <t>1) Постановление Администрации г. Заречного Пензенской области от 11.12.2014 №2635"«Об утверждении муниципальной программы «Городская среда на 2015-2020 годы»"</t>
  </si>
  <si>
    <t>1.1.19</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</si>
  <si>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</si>
  <si>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 Федеральный закон от 14.11.2002 №161-ФЗ"О государственных и муниципальных унитарных предприятиях"
2) Федеральный закон от 06.10.2003 №131-ФЗ"Об общих принципах организации местного самоуправления в РФ"</t>
  </si>
  <si>
    <t>1) 14.11.2002 - не установлен
2) 06.10.2003 - не установлен</t>
  </si>
  <si>
    <t xml:space="preserve">1) Закон Пензенской области от 22.12.2006 №1176-ЗПО"О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t>
  </si>
  <si>
    <t>1.1.20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</si>
  <si>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</si>
  <si>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Федеральный закон от 06.10.2003 №131-ФЗ"Об общих принципах организации местного самоуправления в РФ"
2) Приказ Минстроя РФ от 04.04.1992 №87"Об утверждении порядка оценки строений, помещений и сооружений, принадлежащих гражданам на праве собственности"</t>
  </si>
  <si>
    <t>1) Пп.26, п.1, ст.16
2) П.1.2, 1.3, ч.1</t>
  </si>
  <si>
    <t>1) 06.10.2003 - не установлен
2) 04.04.1992 - не установлен</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</si>
  <si>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</si>
  <si>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0309</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</si>
  <si>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</si>
  <si>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0905</t>
  </si>
  <si>
    <t>1) Ст.6
2) Пп.30, п.1, ст.16</t>
  </si>
  <si>
    <t>1) 27.02.1995 - не установлен
2) 06.10.2003 - не установлен</t>
  </si>
  <si>
    <t>1) П.29</t>
  </si>
  <si>
    <t>1) 15.05.2007 - не установлен</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</si>
  <si>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</si>
  <si>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</si>
  <si>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0707</t>
  </si>
  <si>
    <t>1) Ст.9</t>
  </si>
  <si>
    <t>осуществление мер по противодействию коррупции в границах городского округа</t>
  </si>
  <si>
    <t>1) 01.01.2011 - не установлен</t>
  </si>
  <si>
    <t>1.2</t>
  </si>
  <si>
    <t>1.2.1</t>
  </si>
  <si>
    <t>0709, 1004</t>
  </si>
  <si>
    <t>1) Постановление Главы Администрации г. Заречного Пензенской области от 17.12.2008 №1700""Об определении уполномоченных органов, осуществляющих реализацию ЗПО от 22.12.2006 № 1176-ЗПО "О наделении органов местного самоуправления ПО отдельными государственными полномочиями РФ, переданными для осуществления органами гос.власти ПО""
2) Постановление Администрации г. Заречного Пензенской области от 12.12.2014 №2664"«Об утверждении муниципальной программы «Развитие образования в городе Заречном Пензенской области на 2015-2020 годы»"</t>
  </si>
  <si>
    <t>1) 17.12.2008 - не установлен
2) 01.01.2015 - не установлен</t>
  </si>
  <si>
    <t>1.2.3</t>
  </si>
  <si>
    <t>1) Ст.19</t>
  </si>
  <si>
    <t>1) 01.02.2013 - не установлен</t>
  </si>
  <si>
    <t>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</si>
  <si>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1) Ст.4</t>
  </si>
  <si>
    <t>1.2.4</t>
  </si>
  <si>
    <t>1.2.5</t>
  </si>
  <si>
    <t>1) Закон Пензенской области от 22.12.2010 №2009"«Об установлении региональных нормативов финансового обеспечения образовательной деятельности в Пензенской области на 2011 год»"</t>
  </si>
  <si>
    <t>1.2.6</t>
  </si>
  <si>
    <t>0104</t>
  </si>
  <si>
    <t>1) Ст.5.1</t>
  </si>
  <si>
    <t>1) 22.12.2006 - не установлен</t>
  </si>
  <si>
    <t>1) Ст.3</t>
  </si>
  <si>
    <t>1) 01.01.2015-31.12.2020</t>
  </si>
  <si>
    <t xml:space="preserve">1)Закон Пензенской области от 22.12.2006 №1176-ЗПО"О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t>
  </si>
  <si>
    <t>0408, 1006</t>
  </si>
  <si>
    <t>0702</t>
  </si>
  <si>
    <t>0105</t>
  </si>
  <si>
    <t>1) Федеральный закон от 20.08.2004 №113-ФЗ"О присяжных заседателях федеральных судов общей юрисдикции в РФ"</t>
  </si>
  <si>
    <t>1) Ч.14, ст.5</t>
  </si>
  <si>
    <t>1) 20.08.2004 - не установлен</t>
  </si>
  <si>
    <t>1) Закон Пензенской области от 20.02.2008 №1456"О методиках распределения между муниципальными образованиями Пензенской области субвенций на осуществление отдельных полномочий Российской Федерации, финансируемых за счет средств, поступающих из федерального бюджета"
2) Постановление Правительства Пензенской области от 19.08.2008 №515-пП"О порядке и сроках составления списков кандидатов в присяжные заседатели Федеральных судов общей юрисдикции в Пензенской области"</t>
  </si>
  <si>
    <t>1) 10.03.2008 - не установлен
2) 19.08.2008 - не установлен</t>
  </si>
  <si>
    <t>0104, 0113, 1004</t>
  </si>
  <si>
    <r>
      <t>от "</t>
    </r>
    <r>
      <rPr>
        <u val="single"/>
        <sz val="12"/>
        <rFont val="Times New Roman"/>
        <family val="1"/>
      </rPr>
      <t>10</t>
    </r>
    <r>
      <rPr>
        <sz val="12"/>
        <rFont val="Times New Roman"/>
        <family val="1"/>
      </rPr>
      <t xml:space="preserve">" </t>
    </r>
    <r>
      <rPr>
        <u val="single"/>
        <sz val="12"/>
        <rFont val="Times New Roman"/>
        <family val="1"/>
      </rPr>
      <t>февраля</t>
    </r>
    <r>
      <rPr>
        <sz val="12"/>
        <rFont val="Times New Roman"/>
        <family val="1"/>
      </rPr>
      <t xml:space="preserve"> </t>
    </r>
    <r>
      <rPr>
        <u val="single"/>
        <sz val="12"/>
        <rFont val="Times New Roman"/>
        <family val="1"/>
      </rPr>
      <t>2016</t>
    </r>
    <r>
      <rPr>
        <sz val="12"/>
        <rFont val="Times New Roman"/>
        <family val="1"/>
      </rPr>
      <t xml:space="preserve"> № </t>
    </r>
    <r>
      <rPr>
        <u val="single"/>
        <sz val="12"/>
        <rFont val="Times New Roman"/>
        <family val="1"/>
      </rPr>
      <t>307</t>
    </r>
  </si>
  <si>
    <t>1) Федеральный закон от 04.12.2007 №329-ФЗ""О физической культуре и спорте в Российской Федерации" (с изменениями и дополнениями)"
2) Федеральный закон от 06.10.2003 №131-ФЗ"Об общих принципах организации местного самоуправления в РФ"</t>
  </si>
  <si>
    <t>1) Пп.1, п.4, ст.38; пп.4, п.1, ст.38
2) пп.19, п.1, ст.16</t>
  </si>
  <si>
    <t>1) 04.12.2007 - не установлен
2) 06.10.2003 - не установлен</t>
  </si>
  <si>
    <t>1)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3) Постановление Администрации г. Заречного Пензенской области от 11.12.2014 №2650"«Об утверждении муниципальной программы «Развитие физической культуры и спорта в городе Заречном Пензенской области на 2015-2020 годы»"</t>
  </si>
  <si>
    <t>1) П.3, ст.14
2) пп.25, п.1, ст.16</t>
  </si>
  <si>
    <t>1) Федеральный закон от 12.02.1998 №28-ФЗ"О гражданской обороне (с изменениями на 22.08.2004 г.)"
2) Федеральный закон от 21.12.1994 №68-ФЗ"О защите населения и территорий от чрезвычайных ситуаций природного и техногенного характера"
3) Федеральный закон от 21.12.1994 №69-ФЗ"О пожарной безопасности (с изменениями на 09.05.2005 г.)"
4) Федеральный закон от 22.08.1995 №151-ФЗ"Об аварийно-спасательных службах и статусе спасателей"
5) Федеральный закон от 06.10.2003 №131-ФЗ"Об общих принципах организации местного самоуправления в РФ"</t>
  </si>
  <si>
    <t>1) П.2, ст.8
2) П.2, ст.11
3) Ст.19
4) Ст.20; п.1, ст.20
5) Пп.28, п.1, ст.16</t>
  </si>
  <si>
    <t>1) 12.02.1998 - не установлен
2) 21.12.1994 - не установлен
3) 21.12.1994 - не установлен
4) 22.08.1995 - не установлен
5) 06.10.2003 - не установлен</t>
  </si>
  <si>
    <t>1) П.3, ст.14
2) пп.33, п.1, ст.16</t>
  </si>
  <si>
    <t>1) Постановление Администрации г. Заречного Пензенской области от 04.08.2014 №1601"«Об утверждении муниципальной программы «Развитие инвестиционного потенциала, инновационной деятельности и предпринимательства в г. Заречном Пензенской области на 2015-2020 годы»"</t>
  </si>
  <si>
    <t>1) Федеральный закон от 04.12.2007 №329-ФЗ""О физической культуре и спорте в Российской Федерации" (с изменениями и дополнениями)"
2) Федеральный закон от 29.12.2012 №273-ФЗ""Об образовании в Российской Федерации" (с изменениями и дополнениями)"
3) Федеральный закон от 06.10.2003 №131-ФЗ"Об общих принципах организации местного самоуправления в РФ"</t>
  </si>
  <si>
    <t>1) Пп.1, п.4, ст.36
2) в целом
3) пп.34, п.1, ст.16</t>
  </si>
  <si>
    <t>1) 04.12.2007 - не установлен
2) 29.12.2012 - не установлен
3) 06.10.2003 - не установлен</t>
  </si>
  <si>
    <t>1) пп.42, п.1, ст.16</t>
  </si>
  <si>
    <t>1) Постановление Администрации г. Заречного Пензенской области от 30.12.2015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 на 2016-2020 годы»
2) Постановление Администрации г. Заречного Пензенской области от 20.11.2014 №2474 «Об утверждении муниципальной программы «Развитие гражданского общества в г. Заречном Пензенской области на 2015-2020 годы»</t>
  </si>
  <si>
    <t>1) 01.01.2016 - не установлен
2) 01.01.2015 - не установлен</t>
  </si>
  <si>
    <t>1) Решение представительных органов власти (Собрание представителей г. Заречного Пензенской области) от 24.12.2008 №628""Об утверждении Положения о муниципальной казне ЗАТО города Заречного Пензенской области""
2) Решение представительных органов власти (Собрание представителей г. Заречного Пензенской области) от 24.12.2013 №456""Об утверждении Положения о приватизации муниципального имущества ЗАТО города Заречного Пензенской области и признании утратившими силу некоторых решений Собрания представителей г. Заречного Пензенской области""
3) Постановление Администрации г. Заречного Пензенской области от 20.11.2014 №2473"«Об утверждении муниципальной программы «Обеспечение управления муниципальной собственностью города Заречного Пензенской области на 2015-2020 годы»"
4)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</si>
  <si>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 xml:space="preserve">1) П.10.1; пп.10.1, п.10
2) П.7.2
3) в целом
4) в целом
</t>
  </si>
  <si>
    <t>1) 24.12.2008 - не установлен
2) 24.12.2013 - не установлен
3) 01.01.2015 - не установлен
4) 01.01.2015 - не установлен</t>
  </si>
  <si>
    <t>1) Пп.6, п.1, ст.17</t>
  </si>
  <si>
    <t>1.4.18</t>
  </si>
  <si>
    <t>проведение Всероссийской сельскохозяйственной переписи</t>
  </si>
  <si>
    <t>2598</t>
  </si>
  <si>
    <t>1) Постановление Правительства РФ от 17.12.2010 №1050 "О федеральной целевой программе "Жилище" на 2015-2020 годы"(в ред.25.08.2015)
2) Федеральный закон от 14.07.1992 №3297-1"О закрытом административно-территориальном образовании (с изменениями и дополнениями)"
3) Федеральный закон от 06.10.2003 №131-ФЗ"Об общих принципах организации местного самоуправления в РФ"</t>
  </si>
  <si>
    <t>1) в целом
2) в целом
3) Пп.6, п.1, ст.16</t>
  </si>
  <si>
    <t>1) 01.01.2011 - не установлен
2) 14.07.1992 - не установлен
3) 06.10.2003 - не установлен</t>
  </si>
  <si>
    <t>1)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
2) Решение представительных органов власти (Собрание представителей г. Заречного Пензенской области) от 14.05.1998 №204""Об утверждении Положения о порядке управления и распоряжения муниципальной собственностью в г. Заречном" (с изменениями и дополнениями)"
3)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t>
  </si>
  <si>
    <t>1) 01.01.2015- 31.12.2020
2) 14.05.1998 - не установлен
3) 01.01.2015 - не установлен</t>
  </si>
  <si>
    <t>Постановление Правительства Пензенской области от 10.12.2009 № 953-Пп "Об утверждении долгосрочной целевой программы Пензенской области "Социальная поддержка отдельных категорий граждан Пензенской области в жилищной сфере на 2010-2015 годы"</t>
  </si>
  <si>
    <t>в целом</t>
  </si>
  <si>
    <t>01.01.2010-31.12.2015</t>
  </si>
  <si>
    <t>1) Постановление Администрации г. Заречного Пензенской области от 11.12.2014 №2635"«Об утверждении муниципальной программы «Городская среда на 2015-2020 годы»"
2)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t>
  </si>
  <si>
    <t xml:space="preserve">1) в целом
2) в целом
</t>
  </si>
  <si>
    <t>1) 01.01.2015 - не установлен
2) 01.01.2015 - не установлен</t>
  </si>
  <si>
    <t>1) Федеральный закон от 25.10.2001 №136-ФЗ"Земельный кодекс РФ"
2) Федеральный закон от 08.12.1995 №8-ФЗ"О погребении и похоронном деле"
3) Федеральный закон от 06.10.2003 №131-ФЗ"Об общих принципах организации местного самоуправления в РФ"</t>
  </si>
  <si>
    <t>1) П.2, ст.11
2) Ст.4,18
3) Пп.3, п.1, ст.16</t>
  </si>
  <si>
    <t>1) 25.10.2001 - не установлен
2) 01.03.1996 - не установлен
3) 06.10.2003 - не установлен</t>
  </si>
  <si>
    <t>0113, 1204</t>
  </si>
  <si>
    <t>0113, 0701, 0702, 0707, 0709</t>
  </si>
  <si>
    <t>0709, 0909, 1001, 1003, 1006</t>
  </si>
  <si>
    <t>0412, 1204</t>
  </si>
  <si>
    <t>0102, 0103, 0104, 0113, 1006, 1301</t>
  </si>
  <si>
    <t>1) Постановление Администрации г. Заречного Пензенской области от 15.11.2012 №2314""Об утверждении долгосрочной целевой программы "Приобретение пассажирского автотранспорта и коммунальной техники на 2013-2020 годы""
2) Постановление Администрации г. Заречного Пензенской области от 11.12.2014 №2635"«Об утверждении муниципальной программы «Городская среда на 2015-2020 годы»"
3) Постановление Администрации г. Заречного Пензенской области от 20.11.2014 №2473"«Об утверждении муниципальной программы «Обеспечение управления муниципальной собственностью города Заречного Пензенской области на 2015-2020 годы»"
4) Решение представительных органов власти (Собрание представителей г. Заречного Пензенской области) от 02.06.2006 №212"О порядке определения стоимости проезда в городском пассажирском транспорте"
5)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</si>
  <si>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1) 15.11.2012 - не установлен
2) 01.01.2015 - не установлен
3) 01.01.2015 - не установлен
4) 19.06.2006 - не установлен
5) 01.01.2015- 31.12.2020</t>
  </si>
  <si>
    <t>Исполнитель                                                                                                                                                    советник Н.А. Кузнецова 61-02-09</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</si>
  <si>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</si>
  <si>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</si>
  <si>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</si>
  <si>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</si>
  <si>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</si>
  <si>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</si>
  <si>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</si>
  <si>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</si>
  <si>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</si>
  <si>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</si>
  <si>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</si>
  <si>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</si>
  <si>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</si>
  <si>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</si>
  <si>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</si>
  <si>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</si>
  <si>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</si>
  <si>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</si>
  <si>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</si>
  <si>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</si>
  <si>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</si>
  <si>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</si>
  <si>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</si>
  <si>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</si>
  <si>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</si>
  <si>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</si>
  <si>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</si>
  <si>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</si>
  <si>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</si>
  <si>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</si>
  <si>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</si>
  <si>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</si>
  <si>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</si>
  <si>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</si>
  <si>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</si>
  <si>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</si>
  <si>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</si>
  <si>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</si>
  <si>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(руб.)</t>
  </si>
  <si>
    <t>1</t>
  </si>
  <si>
    <t>1.1</t>
  </si>
  <si>
    <t>1.1.1</t>
  </si>
  <si>
    <t>1) Федеральный закон от 06.10.2003 №131-ФЗ"Об общих принципах организации местного самоуправления в РФ"</t>
  </si>
  <si>
    <t>1) П.9, ст.34</t>
  </si>
  <si>
    <t>1) 06.10.2003 - не установлен</t>
  </si>
  <si>
    <t>1)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</si>
  <si>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1) в целом</t>
  </si>
  <si>
    <t>1) 01.01.2015 - не установлен</t>
  </si>
  <si>
    <t>1.1.2</t>
  </si>
  <si>
    <t>0113</t>
  </si>
  <si>
    <t>1) Пп.3, п.1, ст.17</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</si>
</sst>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_ ;[Red]\-0\ "/>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
  </numFmts>
  <fonts count="36">
    <font>
      <sz val="10"/>
      <name val="Arial"/>
      <family val="0"/>
    </font>
    <font>
      <sz val="8"/>
      <name val="Times New Roman"/>
      <family val="0"/>
    </font>
    <font>
      <sz val="8"/>
      <name val="Arial"/>
      <family val="0"/>
    </font>
    <font>
      <b/>
      <sz val="16"/>
      <name val="Times New Roman"/>
      <family val="1"/>
    </font>
    <font>
      <b/>
      <sz val="16"/>
      <name val="Arial Cyr"/>
      <family val="0"/>
    </font>
    <font>
      <sz val="16"/>
      <name val="Times New Roman"/>
      <family val="1"/>
    </font>
    <font>
      <sz val="12"/>
      <name val="Times New Roman"/>
      <family val="1"/>
    </font>
    <font>
      <b/>
      <sz val="20"/>
      <name val="Times New Roman"/>
      <family val="1"/>
    </font>
    <font>
      <b/>
      <sz val="14"/>
      <name val="Times New Roman"/>
      <family val="1"/>
    </font>
    <font>
      <b/>
      <sz val="12"/>
      <name val="Times New Roman"/>
      <family val="1"/>
    </font>
    <font>
      <sz val="14"/>
      <name val="Times New Roman"/>
      <family val="1"/>
    </font>
    <font>
      <b/>
      <i/>
      <u val="single"/>
      <sz val="12"/>
      <name val="Times New Roman"/>
      <family val="1"/>
    </font>
    <font>
      <b/>
      <u val="single"/>
      <sz val="12"/>
      <name val="Times New Roman"/>
      <family val="1"/>
    </font>
    <font>
      <sz val="12"/>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
      <color indexed="12"/>
      <name val="Calibri"/>
      <family val="2"/>
    </font>
    <font>
      <sz val="9"/>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family val="0"/>
    </font>
    <font>
      <u val="single"/>
      <sz val="12"/>
      <name val="Times New Roman"/>
      <family val="1"/>
    </font>
    <font>
      <b/>
      <i/>
      <u val="single"/>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0" fillId="0" borderId="0">
      <alignment/>
      <protection/>
    </xf>
    <xf numFmtId="0" fontId="28" fillId="3" borderId="0" applyNumberFormat="0" applyBorder="0" applyAlignment="0" applyProtection="0"/>
    <xf numFmtId="0" fontId="29"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4" borderId="0" applyNumberFormat="0" applyBorder="0" applyAlignment="0" applyProtection="0"/>
  </cellStyleXfs>
  <cellXfs count="111">
    <xf numFmtId="0" fontId="0" fillId="0" borderId="0" xfId="0" applyAlignment="1">
      <alignment/>
    </xf>
    <xf numFmtId="0" fontId="5" fillId="0" borderId="0" xfId="0" applyFont="1" applyAlignment="1">
      <alignment/>
    </xf>
    <xf numFmtId="0" fontId="6" fillId="0" borderId="0" xfId="0" applyNumberFormat="1" applyFont="1" applyFill="1" applyBorder="1" applyAlignment="1">
      <alignment horizontal="center"/>
    </xf>
    <xf numFmtId="49" fontId="6" fillId="0" borderId="0" xfId="0" applyNumberFormat="1" applyFont="1" applyBorder="1" applyAlignment="1">
      <alignment horizontal="center"/>
    </xf>
    <xf numFmtId="49" fontId="6" fillId="0" borderId="0" xfId="0" applyNumberFormat="1" applyFont="1" applyBorder="1" applyAlignment="1">
      <alignment horizontal="left" vertical="top"/>
    </xf>
    <xf numFmtId="0" fontId="8" fillId="0" borderId="0" xfId="0" applyNumberFormat="1" applyFont="1" applyFill="1" applyBorder="1" applyAlignment="1">
      <alignment horizontal="center" vertical="top"/>
    </xf>
    <xf numFmtId="49" fontId="8" fillId="0" borderId="0" xfId="0" applyNumberFormat="1" applyFont="1" applyBorder="1" applyAlignment="1">
      <alignment horizontal="center" vertical="top"/>
    </xf>
    <xf numFmtId="49" fontId="8" fillId="0" borderId="0" xfId="0" applyNumberFormat="1" applyFont="1" applyBorder="1" applyAlignment="1">
      <alignment horizontal="left" vertical="top"/>
    </xf>
    <xf numFmtId="49" fontId="8" fillId="0" borderId="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49" fontId="8" fillId="0" borderId="0" xfId="0" applyNumberFormat="1" applyFont="1" applyBorder="1" applyAlignment="1">
      <alignment horizontal="right" vertical="top"/>
    </xf>
    <xf numFmtId="49" fontId="9" fillId="0" borderId="0" xfId="0" applyNumberFormat="1" applyFont="1" applyBorder="1" applyAlignment="1">
      <alignment horizontal="left" vertical="top"/>
    </xf>
    <xf numFmtId="0" fontId="8" fillId="0" borderId="0" xfId="0" applyNumberFormat="1" applyFont="1" applyBorder="1" applyAlignment="1">
      <alignment horizontal="left" vertical="top"/>
    </xf>
    <xf numFmtId="0" fontId="10" fillId="0" borderId="0" xfId="0" applyFont="1" applyAlignment="1">
      <alignment vertical="top"/>
    </xf>
    <xf numFmtId="0" fontId="8" fillId="0" borderId="10" xfId="0" applyFont="1" applyBorder="1" applyAlignment="1">
      <alignment vertical="top"/>
    </xf>
    <xf numFmtId="49" fontId="9" fillId="0" borderId="0" xfId="0" applyNumberFormat="1" applyFont="1" applyBorder="1" applyAlignment="1">
      <alignment horizontal="center" vertical="top"/>
    </xf>
    <xf numFmtId="49" fontId="9" fillId="0" borderId="0" xfId="0" applyNumberFormat="1" applyFont="1" applyFill="1" applyBorder="1" applyAlignment="1">
      <alignment horizontal="center" vertical="top"/>
    </xf>
    <xf numFmtId="0" fontId="9" fillId="0" borderId="11" xfId="0" applyFont="1" applyBorder="1" applyAlignment="1" applyProtection="1">
      <alignment horizontal="center" vertical="center" wrapText="1"/>
      <protection/>
    </xf>
    <xf numFmtId="172" fontId="9" fillId="0" borderId="11" xfId="0" applyFont="1" applyBorder="1" applyAlignment="1" applyProtection="1">
      <alignment horizontal="center" vertical="center" wrapText="1"/>
      <protection/>
    </xf>
    <xf numFmtId="49" fontId="9" fillId="0" borderId="11" xfId="0" applyFont="1" applyBorder="1" applyAlignment="1" applyProtection="1">
      <alignment horizontal="center" vertical="center" wrapText="1"/>
      <protection/>
    </xf>
    <xf numFmtId="4" fontId="9" fillId="0" borderId="11" xfId="0" applyFont="1" applyBorder="1" applyAlignment="1" applyProtection="1">
      <alignment horizontal="right" vertical="center"/>
      <protection locked="0"/>
    </xf>
    <xf numFmtId="49" fontId="9" fillId="0" borderId="11" xfId="0" applyFont="1" applyBorder="1" applyAlignment="1" applyProtection="1">
      <alignment horizontal="left" vertical="center" wrapText="1"/>
      <protection locked="0"/>
    </xf>
    <xf numFmtId="49" fontId="6" fillId="0" borderId="11" xfId="0" applyFont="1" applyBorder="1" applyAlignment="1" applyProtection="1">
      <alignment horizontal="center" vertical="center" wrapText="1"/>
      <protection/>
    </xf>
    <xf numFmtId="49" fontId="6" fillId="0" borderId="11" xfId="0" applyFont="1" applyBorder="1" applyAlignment="1" applyProtection="1">
      <alignment horizontal="left" vertical="center" wrapText="1"/>
      <protection/>
    </xf>
    <xf numFmtId="49" fontId="6" fillId="0" borderId="11" xfId="0" applyFont="1" applyBorder="1" applyAlignment="1" applyProtection="1">
      <alignment horizontal="left" vertical="center" wrapText="1"/>
      <protection locked="0"/>
    </xf>
    <xf numFmtId="173" fontId="6" fillId="0" borderId="11" xfId="0" applyFont="1" applyBorder="1" applyAlignment="1" applyProtection="1">
      <alignment horizontal="left" vertical="center" wrapText="1"/>
      <protection/>
    </xf>
    <xf numFmtId="0" fontId="0" fillId="0" borderId="0" xfId="0" applyFont="1" applyAlignment="1">
      <alignment/>
    </xf>
    <xf numFmtId="49" fontId="9" fillId="0" borderId="11" xfId="0" applyNumberFormat="1" applyFont="1" applyBorder="1" applyAlignment="1">
      <alignment horizontal="center" vertical="top" wrapText="1"/>
    </xf>
    <xf numFmtId="0" fontId="9" fillId="0" borderId="11" xfId="0" applyFont="1" applyBorder="1" applyAlignment="1">
      <alignment horizontal="justify" vertical="top" wrapText="1"/>
    </xf>
    <xf numFmtId="49" fontId="6" fillId="0" borderId="11" xfId="0" applyFont="1" applyBorder="1" applyAlignment="1" applyProtection="1">
      <alignment horizontal="center" vertical="center" wrapText="1"/>
      <protection locked="0"/>
    </xf>
    <xf numFmtId="2" fontId="6" fillId="0" borderId="11" xfId="0" applyNumberFormat="1" applyFont="1" applyBorder="1" applyAlignment="1" applyProtection="1">
      <alignment horizontal="left" vertical="center" wrapText="1"/>
      <protection/>
    </xf>
    <xf numFmtId="2" fontId="9" fillId="0" borderId="11" xfId="0" applyNumberFormat="1" applyFont="1" applyBorder="1" applyAlignment="1" applyProtection="1">
      <alignment horizontal="left" vertical="center" wrapText="1"/>
      <protection/>
    </xf>
    <xf numFmtId="173" fontId="13" fillId="0" borderId="11" xfId="0" applyFont="1" applyBorder="1" applyAlignment="1" applyProtection="1">
      <alignment horizontal="left" vertical="center" wrapText="1"/>
      <protection locked="0"/>
    </xf>
    <xf numFmtId="49" fontId="13" fillId="0" borderId="11" xfId="0" applyFont="1" applyBorder="1" applyAlignment="1" applyProtection="1">
      <alignment horizontal="left" vertical="center" wrapText="1"/>
      <protection locked="0"/>
    </xf>
    <xf numFmtId="4" fontId="11" fillId="0" borderId="11" xfId="0" applyFont="1" applyBorder="1" applyAlignment="1" applyProtection="1">
      <alignment horizontal="right" vertical="center"/>
      <protection locked="0"/>
    </xf>
    <xf numFmtId="0" fontId="13" fillId="0" borderId="11" xfId="53" applyFont="1" applyBorder="1" applyAlignment="1">
      <alignment horizontal="justify" vertical="top" wrapText="1"/>
      <protection/>
    </xf>
    <xf numFmtId="0" fontId="6" fillId="0" borderId="11" xfId="53" applyFont="1" applyBorder="1" applyAlignment="1">
      <alignment horizontal="justify" vertical="top" wrapText="1"/>
      <protection/>
    </xf>
    <xf numFmtId="0" fontId="13"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13" fillId="0" borderId="11" xfId="53" applyFont="1" applyFill="1" applyBorder="1" applyAlignment="1">
      <alignment horizontal="justify" vertical="top" wrapText="1"/>
      <protection/>
    </xf>
    <xf numFmtId="0" fontId="13" fillId="0" borderId="11" xfId="0" applyFont="1" applyBorder="1" applyAlignment="1">
      <alignment horizontal="left" vertical="center" wrapText="1"/>
    </xf>
    <xf numFmtId="0" fontId="13" fillId="0" borderId="11" xfId="0" applyFont="1" applyBorder="1" applyAlignment="1">
      <alignment horizontal="left" vertical="center" wrapText="1"/>
    </xf>
    <xf numFmtId="4" fontId="6" fillId="0" borderId="11" xfId="0" applyNumberFormat="1" applyFont="1" applyFill="1" applyBorder="1" applyAlignment="1" applyProtection="1">
      <alignment horizontal="right" vertical="center"/>
      <protection locked="0"/>
    </xf>
    <xf numFmtId="4" fontId="10" fillId="0" borderId="0" xfId="0" applyNumberFormat="1" applyFont="1" applyAlignment="1">
      <alignment vertical="top"/>
    </xf>
    <xf numFmtId="0" fontId="4" fillId="0" borderId="0" xfId="0" applyFont="1" applyAlignment="1">
      <alignment horizontal="left"/>
    </xf>
    <xf numFmtId="4" fontId="9" fillId="0" borderId="11" xfId="0" applyFont="1" applyBorder="1" applyAlignment="1" applyProtection="1">
      <alignment horizontal="right" vertical="center"/>
      <protection locked="0"/>
    </xf>
    <xf numFmtId="49" fontId="9" fillId="0" borderId="11" xfId="0" applyFont="1" applyBorder="1" applyAlignment="1" applyProtection="1">
      <alignment horizontal="left" vertical="center" wrapText="1"/>
      <protection locked="0"/>
    </xf>
    <xf numFmtId="49" fontId="9" fillId="0" borderId="11" xfId="0" applyFont="1" applyBorder="1" applyAlignment="1" applyProtection="1">
      <alignment horizontal="center" vertical="center" wrapText="1"/>
      <protection/>
    </xf>
    <xf numFmtId="2" fontId="9" fillId="0" borderId="11" xfId="0" applyNumberFormat="1" applyFont="1" applyBorder="1" applyAlignment="1" applyProtection="1">
      <alignment horizontal="left" vertical="center" wrapText="1"/>
      <protection/>
    </xf>
    <xf numFmtId="49" fontId="1" fillId="0" borderId="0" xfId="0" applyFont="1" applyBorder="1" applyAlignment="1" applyProtection="1">
      <alignment horizontal="left"/>
      <protection/>
    </xf>
    <xf numFmtId="0" fontId="1" fillId="0" borderId="0" xfId="0" applyFont="1" applyBorder="1" applyAlignment="1" applyProtection="1">
      <alignment vertical="top"/>
      <protection/>
    </xf>
    <xf numFmtId="173" fontId="6" fillId="0" borderId="11" xfId="0" applyFont="1" applyFill="1" applyBorder="1" applyAlignment="1" applyProtection="1">
      <alignment horizontal="left" vertical="center" wrapText="1"/>
      <protection/>
    </xf>
    <xf numFmtId="49" fontId="6" fillId="0" borderId="11" xfId="0" applyFont="1" applyFill="1" applyBorder="1" applyAlignment="1" applyProtection="1">
      <alignment horizontal="center" vertical="center" wrapText="1"/>
      <protection/>
    </xf>
    <xf numFmtId="4" fontId="6" fillId="0" borderId="11" xfId="0" applyFont="1" applyFill="1" applyBorder="1" applyAlignment="1" applyProtection="1">
      <alignment horizontal="right" vertical="center"/>
      <protection locked="0"/>
    </xf>
    <xf numFmtId="49" fontId="6" fillId="0" borderId="11" xfId="0" applyFont="1" applyFill="1" applyBorder="1" applyAlignment="1" applyProtection="1">
      <alignment horizontal="left" vertical="center" wrapText="1"/>
      <protection locked="0"/>
    </xf>
    <xf numFmtId="4" fontId="8" fillId="0" borderId="0" xfId="0" applyNumberFormat="1" applyFont="1" applyFill="1" applyBorder="1" applyAlignment="1">
      <alignment horizontal="center" vertical="top"/>
    </xf>
    <xf numFmtId="4" fontId="35" fillId="0" borderId="0" xfId="0" applyNumberFormat="1" applyFont="1" applyFill="1" applyBorder="1" applyAlignment="1" applyProtection="1">
      <alignment horizontal="right" vertical="center"/>
      <protection locked="0"/>
    </xf>
    <xf numFmtId="49" fontId="6" fillId="0" borderId="11" xfId="0" applyFont="1" applyFill="1" applyBorder="1" applyAlignment="1" applyProtection="1">
      <alignment horizontal="center" vertical="center" wrapText="1"/>
      <protection locked="0"/>
    </xf>
    <xf numFmtId="49" fontId="6" fillId="0" borderId="11" xfId="0" applyFont="1" applyFill="1" applyBorder="1" applyAlignment="1" applyProtection="1">
      <alignment horizontal="left" vertical="top" wrapText="1"/>
      <protection locked="0"/>
    </xf>
    <xf numFmtId="49" fontId="6" fillId="0" borderId="11" xfId="0" applyFont="1" applyFill="1" applyBorder="1" applyAlignment="1" applyProtection="1">
      <alignment horizontal="center" vertical="top" wrapText="1"/>
      <protection locked="0"/>
    </xf>
    <xf numFmtId="173" fontId="6" fillId="0" borderId="11" xfId="0" applyFont="1" applyFill="1" applyBorder="1" applyAlignment="1" applyProtection="1">
      <alignment horizontal="left" vertical="top" wrapText="1"/>
      <protection locked="0"/>
    </xf>
    <xf numFmtId="49" fontId="8" fillId="0" borderId="10" xfId="0" applyNumberFormat="1" applyFont="1" applyBorder="1" applyAlignment="1">
      <alignment horizontal="left" vertical="top"/>
    </xf>
    <xf numFmtId="0" fontId="8" fillId="0" borderId="10" xfId="0" applyFont="1" applyBorder="1" applyAlignment="1">
      <alignment horizontal="left" vertical="top"/>
    </xf>
    <xf numFmtId="0" fontId="9" fillId="0" borderId="0" xfId="0" applyNumberFormat="1" applyFont="1" applyBorder="1" applyAlignment="1">
      <alignment horizontal="left" vertical="top"/>
    </xf>
    <xf numFmtId="0" fontId="6" fillId="0" borderId="0" xfId="0" applyFont="1" applyAlignment="1">
      <alignment horizontal="left" vertical="top"/>
    </xf>
    <xf numFmtId="0" fontId="8" fillId="0" borderId="0" xfId="0" applyNumberFormat="1" applyFont="1" applyBorder="1" applyAlignment="1">
      <alignment horizontal="left" vertical="top"/>
    </xf>
    <xf numFmtId="0" fontId="6" fillId="0" borderId="0" xfId="0" applyNumberFormat="1" applyFont="1" applyBorder="1" applyAlignment="1">
      <alignment horizontal="right" vertical="top"/>
    </xf>
    <xf numFmtId="0" fontId="0" fillId="0" borderId="0" xfId="0" applyAlignment="1">
      <alignment horizontal="right" vertical="top"/>
    </xf>
    <xf numFmtId="0" fontId="6" fillId="0" borderId="0" xfId="0" applyNumberFormat="1" applyFont="1" applyBorder="1" applyAlignment="1">
      <alignment horizontal="right"/>
    </xf>
    <xf numFmtId="0" fontId="0" fillId="0" borderId="0" xfId="0" applyAlignment="1">
      <alignment horizontal="right"/>
    </xf>
    <xf numFmtId="0" fontId="7" fillId="0" borderId="0" xfId="0" applyNumberFormat="1" applyFont="1" applyBorder="1" applyAlignment="1">
      <alignment horizontal="center" vertical="top"/>
    </xf>
    <xf numFmtId="49" fontId="6" fillId="0" borderId="0" xfId="0" applyNumberFormat="1" applyFont="1" applyFill="1" applyBorder="1" applyAlignment="1">
      <alignment horizontal="right"/>
    </xf>
    <xf numFmtId="0" fontId="10" fillId="0" borderId="0" xfId="0" applyFont="1" applyAlignment="1">
      <alignment/>
    </xf>
    <xf numFmtId="0" fontId="33" fillId="0" borderId="0" xfId="0" applyFont="1" applyAlignment="1">
      <alignment/>
    </xf>
    <xf numFmtId="0" fontId="3" fillId="0" borderId="0" xfId="0" applyNumberFormat="1" applyFont="1" applyBorder="1" applyAlignment="1">
      <alignment horizontal="left"/>
    </xf>
    <xf numFmtId="49" fontId="9" fillId="0" borderId="11" xfId="0" applyFont="1" applyBorder="1" applyAlignment="1" applyProtection="1">
      <alignment horizontal="left" vertical="center" wrapText="1"/>
      <protection/>
    </xf>
    <xf numFmtId="49" fontId="12" fillId="0" borderId="11" xfId="0" applyFont="1" applyBorder="1" applyAlignment="1" applyProtection="1">
      <alignment horizontal="left" vertical="center" wrapText="1"/>
      <protection/>
    </xf>
    <xf numFmtId="49" fontId="11" fillId="0" borderId="11" xfId="0" applyFont="1" applyBorder="1" applyAlignment="1" applyProtection="1">
      <alignment horizontal="left" vertical="center" wrapText="1"/>
      <protection locked="0"/>
    </xf>
    <xf numFmtId="4" fontId="11" fillId="0" borderId="11" xfId="0" applyFont="1" applyBorder="1" applyAlignment="1" applyProtection="1">
      <alignment horizontal="right" vertical="center"/>
      <protection locked="0"/>
    </xf>
    <xf numFmtId="49" fontId="11"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49" fontId="6" fillId="0" borderId="11" xfId="0" applyFont="1" applyBorder="1" applyAlignment="1" applyProtection="1">
      <alignment horizontal="left" vertical="top" wrapText="1"/>
      <protection locked="0"/>
    </xf>
    <xf numFmtId="49" fontId="6" fillId="0" borderId="11" xfId="0" applyFont="1" applyBorder="1" applyAlignment="1" applyProtection="1">
      <alignment horizontal="center" vertical="top" wrapText="1"/>
      <protection locked="0"/>
    </xf>
    <xf numFmtId="4" fontId="9" fillId="0" borderId="11" xfId="0" applyNumberFormat="1" applyFont="1" applyFill="1" applyBorder="1" applyAlignment="1" applyProtection="1">
      <alignment horizontal="right" vertical="center"/>
      <protection locked="0"/>
    </xf>
    <xf numFmtId="0"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0" fontId="10" fillId="0" borderId="0" xfId="0" applyFont="1" applyAlignment="1">
      <alignment vertical="center"/>
    </xf>
    <xf numFmtId="0" fontId="1" fillId="0" borderId="0" xfId="0" applyFont="1" applyBorder="1" applyAlignment="1" applyProtection="1">
      <alignment vertical="center"/>
      <protection/>
    </xf>
    <xf numFmtId="0" fontId="0" fillId="0" borderId="0" xfId="0" applyAlignment="1">
      <alignment vertical="center"/>
    </xf>
    <xf numFmtId="2" fontId="6" fillId="0" borderId="11" xfId="0" applyNumberFormat="1" applyFont="1" applyBorder="1" applyAlignment="1">
      <alignment vertical="center"/>
    </xf>
    <xf numFmtId="49" fontId="11" fillId="0" borderId="11" xfId="0" applyFont="1" applyBorder="1" applyAlignment="1" applyProtection="1">
      <alignment horizontal="center" vertical="center" wrapText="1"/>
      <protection locked="0"/>
    </xf>
    <xf numFmtId="49" fontId="11" fillId="0" borderId="11" xfId="0" applyFont="1" applyBorder="1" applyAlignment="1" applyProtection="1">
      <alignment horizontal="left" vertical="top" wrapText="1"/>
      <protection locked="0"/>
    </xf>
    <xf numFmtId="49" fontId="11" fillId="0" borderId="11" xfId="0" applyFont="1" applyBorder="1" applyAlignment="1" applyProtection="1">
      <alignment horizontal="center" vertical="top" wrapText="1"/>
      <protection locked="0"/>
    </xf>
    <xf numFmtId="49" fontId="9" fillId="0" borderId="11" xfId="0" applyFont="1" applyBorder="1" applyAlignment="1" applyProtection="1">
      <alignment horizontal="center" vertical="center" wrapText="1"/>
      <protection locked="0"/>
    </xf>
    <xf numFmtId="49" fontId="9" fillId="0" borderId="11" xfId="0" applyFont="1" applyBorder="1" applyAlignment="1" applyProtection="1">
      <alignment horizontal="left" vertical="top" wrapText="1"/>
      <protection locked="0"/>
    </xf>
    <xf numFmtId="49" fontId="9" fillId="0" borderId="11" xfId="0" applyFont="1" applyBorder="1" applyAlignment="1" applyProtection="1">
      <alignment horizontal="center" vertical="top" wrapText="1"/>
      <protection locked="0"/>
    </xf>
    <xf numFmtId="2" fontId="6" fillId="0" borderId="11" xfId="0" applyNumberFormat="1" applyFont="1" applyBorder="1" applyAlignment="1" applyProtection="1">
      <alignment horizontal="left" vertical="top" wrapText="1"/>
      <protection locked="0"/>
    </xf>
    <xf numFmtId="173" fontId="6" fillId="0" borderId="11" xfId="0" applyFont="1" applyBorder="1" applyAlignment="1" applyProtection="1">
      <alignment horizontal="left" vertical="top" wrapText="1"/>
      <protection locked="0"/>
    </xf>
    <xf numFmtId="173" fontId="6" fillId="0" borderId="11" xfId="0" applyFont="1" applyBorder="1" applyAlignment="1" applyProtection="1">
      <alignment horizontal="center" vertical="top" wrapText="1"/>
      <protection locked="0"/>
    </xf>
    <xf numFmtId="49" fontId="6" fillId="0" borderId="11" xfId="0" applyNumberFormat="1" applyFont="1" applyBorder="1" applyAlignment="1">
      <alignment horizontal="center" vertical="center"/>
    </xf>
    <xf numFmtId="49" fontId="9" fillId="0" borderId="11" xfId="0"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173" fontId="6" fillId="0" borderId="11"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center" vertical="top" wrapText="1"/>
      <protection locked="0"/>
    </xf>
    <xf numFmtId="49" fontId="6" fillId="0" borderId="11" xfId="0" applyFont="1" applyBorder="1" applyAlignment="1" applyProtection="1">
      <alignment horizontal="center" vertical="center" wrapText="1"/>
      <protection locked="0"/>
    </xf>
    <xf numFmtId="49" fontId="6" fillId="0" borderId="11" xfId="0" applyFont="1" applyBorder="1" applyAlignment="1" applyProtection="1">
      <alignment horizontal="left" vertical="top" wrapText="1"/>
      <protection locked="0"/>
    </xf>
    <xf numFmtId="49" fontId="6" fillId="0" borderId="11" xfId="0" applyFont="1" applyBorder="1" applyAlignment="1" applyProtection="1">
      <alignment horizontal="center" vertical="top" wrapText="1"/>
      <protection locked="0"/>
    </xf>
    <xf numFmtId="173" fontId="6" fillId="0" borderId="11" xfId="0"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СУ"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3"/>
  <sheetViews>
    <sheetView tabSelected="1" view="pageBreakPreview" zoomScaleNormal="75" zoomScaleSheetLayoutView="100" workbookViewId="0" topLeftCell="A40">
      <selection activeCell="K17" sqref="K17"/>
    </sheetView>
  </sheetViews>
  <sheetFormatPr defaultColWidth="9.140625" defaultRowHeight="12.75" customHeight="1"/>
  <cols>
    <col min="1" max="1" width="5.28125" style="0" customWidth="1"/>
    <col min="2" max="2" width="29.57421875" style="0" customWidth="1"/>
    <col min="3" max="3" width="7.7109375" style="0" customWidth="1"/>
    <col min="4" max="4" width="7.00390625" style="0" customWidth="1"/>
    <col min="5" max="5" width="24.28125" style="0" customWidth="1"/>
    <col min="6" max="6" width="8.7109375" style="0" customWidth="1"/>
    <col min="7" max="7" width="9.7109375" style="0" customWidth="1"/>
    <col min="8" max="8" width="30.140625" style="0" customWidth="1"/>
    <col min="9" max="9" width="8.7109375" style="0" customWidth="1"/>
    <col min="10" max="10" width="9.7109375" style="0" customWidth="1"/>
    <col min="11" max="11" width="67.57421875" style="0" customWidth="1"/>
    <col min="12" max="12" width="8.7109375" style="0" customWidth="1"/>
    <col min="13" max="13" width="9.7109375" style="0" customWidth="1"/>
    <col min="14" max="14" width="19.28125" style="0" customWidth="1"/>
    <col min="15" max="16" width="19.00390625" style="0" customWidth="1"/>
    <col min="17" max="17" width="19.140625" style="0" customWidth="1"/>
    <col min="18" max="19" width="18.57421875" style="90" customWidth="1"/>
    <col min="20" max="20" width="5.28125" style="0" customWidth="1"/>
  </cols>
  <sheetData>
    <row r="1" spans="1:20" ht="12.75" customHeight="1">
      <c r="A1" s="68" t="s">
        <v>170</v>
      </c>
      <c r="B1" s="69"/>
      <c r="C1" s="69"/>
      <c r="D1" s="69"/>
      <c r="E1" s="69"/>
      <c r="F1" s="69"/>
      <c r="G1" s="69"/>
      <c r="H1" s="69"/>
      <c r="I1" s="69"/>
      <c r="J1" s="69"/>
      <c r="K1" s="69"/>
      <c r="L1" s="69"/>
      <c r="M1" s="69"/>
      <c r="N1" s="69"/>
      <c r="O1" s="69"/>
      <c r="P1" s="69"/>
      <c r="Q1" s="69"/>
      <c r="R1" s="69"/>
      <c r="S1" s="69"/>
      <c r="T1" s="69"/>
    </row>
    <row r="2" spans="1:20" ht="12.75" customHeight="1">
      <c r="A2" s="70" t="s">
        <v>37</v>
      </c>
      <c r="B2" s="71"/>
      <c r="C2" s="71"/>
      <c r="D2" s="71"/>
      <c r="E2" s="71"/>
      <c r="F2" s="71"/>
      <c r="G2" s="71"/>
      <c r="H2" s="71"/>
      <c r="I2" s="71"/>
      <c r="J2" s="71"/>
      <c r="K2" s="71"/>
      <c r="L2" s="71"/>
      <c r="M2" s="71"/>
      <c r="N2" s="71"/>
      <c r="O2" s="71"/>
      <c r="P2" s="71"/>
      <c r="Q2" s="71"/>
      <c r="R2" s="71"/>
      <c r="S2" s="71"/>
      <c r="T2" s="71"/>
    </row>
    <row r="3" spans="1:20" ht="12.75" customHeight="1">
      <c r="A3" s="70" t="s">
        <v>38</v>
      </c>
      <c r="B3" s="71"/>
      <c r="C3" s="71"/>
      <c r="D3" s="71"/>
      <c r="E3" s="71"/>
      <c r="F3" s="71"/>
      <c r="G3" s="71"/>
      <c r="H3" s="71"/>
      <c r="I3" s="71"/>
      <c r="J3" s="71"/>
      <c r="K3" s="71"/>
      <c r="L3" s="71"/>
      <c r="M3" s="71"/>
      <c r="N3" s="71"/>
      <c r="O3" s="71"/>
      <c r="P3" s="71"/>
      <c r="Q3" s="71"/>
      <c r="R3" s="71"/>
      <c r="S3" s="71"/>
      <c r="T3" s="71"/>
    </row>
    <row r="4" spans="1:20" ht="12.75" customHeight="1">
      <c r="A4" s="70" t="s">
        <v>39</v>
      </c>
      <c r="B4" s="71"/>
      <c r="C4" s="71"/>
      <c r="D4" s="71"/>
      <c r="E4" s="71"/>
      <c r="F4" s="71"/>
      <c r="G4" s="71"/>
      <c r="H4" s="71"/>
      <c r="I4" s="71"/>
      <c r="J4" s="71"/>
      <c r="K4" s="71"/>
      <c r="L4" s="71"/>
      <c r="M4" s="71"/>
      <c r="N4" s="71"/>
      <c r="O4" s="71"/>
      <c r="P4" s="71"/>
      <c r="Q4" s="71"/>
      <c r="R4" s="71"/>
      <c r="S4" s="71"/>
      <c r="T4" s="71"/>
    </row>
    <row r="5" spans="1:20" ht="12.75" customHeight="1">
      <c r="A5" s="2"/>
      <c r="B5" s="3"/>
      <c r="C5" s="4"/>
      <c r="D5" s="4"/>
      <c r="E5" s="4"/>
      <c r="F5" s="3"/>
      <c r="G5" s="3"/>
      <c r="H5" s="3"/>
      <c r="I5" s="3"/>
      <c r="J5" s="3"/>
      <c r="K5" s="3"/>
      <c r="L5" s="73" t="s">
        <v>277</v>
      </c>
      <c r="M5" s="71"/>
      <c r="N5" s="71"/>
      <c r="O5" s="71"/>
      <c r="P5" s="71"/>
      <c r="Q5" s="71"/>
      <c r="R5" s="71"/>
      <c r="S5" s="71"/>
      <c r="T5" s="71"/>
    </row>
    <row r="6" spans="1:20" ht="28.5" customHeight="1">
      <c r="A6" s="72" t="s">
        <v>171</v>
      </c>
      <c r="B6" s="72"/>
      <c r="C6" s="72"/>
      <c r="D6" s="72"/>
      <c r="E6" s="72"/>
      <c r="F6" s="72"/>
      <c r="G6" s="72"/>
      <c r="H6" s="72"/>
      <c r="I6" s="72"/>
      <c r="J6" s="72"/>
      <c r="K6" s="72"/>
      <c r="L6" s="72"/>
      <c r="M6" s="72"/>
      <c r="N6" s="72"/>
      <c r="O6" s="72"/>
      <c r="P6" s="72"/>
      <c r="Q6" s="72"/>
      <c r="R6" s="72"/>
      <c r="S6" s="72"/>
      <c r="T6" s="72"/>
    </row>
    <row r="7" spans="1:20" ht="12.75" customHeight="1">
      <c r="A7" s="5"/>
      <c r="B7" s="6"/>
      <c r="C7" s="7"/>
      <c r="D7" s="7"/>
      <c r="E7" s="7"/>
      <c r="F7" s="6"/>
      <c r="G7" s="6"/>
      <c r="H7" s="6"/>
      <c r="I7" s="6"/>
      <c r="J7" s="6"/>
      <c r="K7" s="6"/>
      <c r="L7" s="8"/>
      <c r="M7" s="8"/>
      <c r="N7" s="8"/>
      <c r="O7" s="5"/>
      <c r="P7" s="5"/>
      <c r="Q7" s="5"/>
      <c r="R7" s="86"/>
      <c r="S7" s="86"/>
      <c r="T7" s="5"/>
    </row>
    <row r="8" spans="1:20" ht="21.75" customHeight="1">
      <c r="A8" s="5"/>
      <c r="B8" s="10" t="s">
        <v>172</v>
      </c>
      <c r="C8" s="63" t="s">
        <v>154</v>
      </c>
      <c r="D8" s="64"/>
      <c r="E8" s="7"/>
      <c r="F8" s="6"/>
      <c r="G8" s="6"/>
      <c r="H8" s="6"/>
      <c r="I8" s="6"/>
      <c r="J8" s="6"/>
      <c r="K8" s="6"/>
      <c r="L8" s="8"/>
      <c r="M8" s="8"/>
      <c r="N8" s="8"/>
      <c r="O8" s="5"/>
      <c r="P8" s="5"/>
      <c r="Q8" s="5"/>
      <c r="R8" s="86"/>
      <c r="S8" s="86"/>
      <c r="T8" s="5"/>
    </row>
    <row r="9" spans="1:20" ht="17.25" customHeight="1">
      <c r="A9" s="5"/>
      <c r="B9" s="6"/>
      <c r="C9" s="7"/>
      <c r="D9" s="11" t="s">
        <v>40</v>
      </c>
      <c r="E9" s="7"/>
      <c r="F9" s="6"/>
      <c r="G9" s="6"/>
      <c r="H9" s="6"/>
      <c r="I9" s="6"/>
      <c r="J9" s="6"/>
      <c r="K9" s="6"/>
      <c r="L9" s="8"/>
      <c r="M9" s="8"/>
      <c r="N9" s="8"/>
      <c r="O9" s="5"/>
      <c r="P9" s="5"/>
      <c r="Q9" s="5"/>
      <c r="R9" s="86"/>
      <c r="S9" s="86"/>
      <c r="T9" s="5"/>
    </row>
    <row r="10" spans="1:20" ht="24" customHeight="1">
      <c r="A10" s="5"/>
      <c r="B10" s="6"/>
      <c r="C10" s="7"/>
      <c r="D10" s="7"/>
      <c r="E10" s="7"/>
      <c r="F10" s="6"/>
      <c r="G10" s="6"/>
      <c r="H10" s="6"/>
      <c r="I10" s="6"/>
      <c r="J10" s="6"/>
      <c r="K10" s="6"/>
      <c r="L10" s="8"/>
      <c r="M10" s="8"/>
      <c r="N10" s="57"/>
      <c r="O10" s="57"/>
      <c r="P10" s="57"/>
      <c r="Q10" s="57"/>
      <c r="R10" s="87"/>
      <c r="S10" s="87"/>
      <c r="T10" s="5"/>
    </row>
    <row r="11" spans="1:20" ht="19.5" customHeight="1">
      <c r="A11" s="12" t="s">
        <v>173</v>
      </c>
      <c r="B11" s="13"/>
      <c r="C11" s="13"/>
      <c r="D11" s="13"/>
      <c r="E11" s="13"/>
      <c r="F11" s="14" t="s">
        <v>155</v>
      </c>
      <c r="G11" s="13"/>
      <c r="H11" s="13"/>
      <c r="I11" s="13"/>
      <c r="J11" s="13"/>
      <c r="K11" s="13"/>
      <c r="L11" s="13"/>
      <c r="M11" s="13"/>
      <c r="N11" s="45"/>
      <c r="O11" s="13"/>
      <c r="P11" s="13"/>
      <c r="Q11" s="13"/>
      <c r="R11" s="88"/>
      <c r="S11" s="88"/>
      <c r="T11" s="13"/>
    </row>
    <row r="12" spans="1:20" ht="19.5" customHeight="1">
      <c r="A12" s="65" t="s">
        <v>174</v>
      </c>
      <c r="B12" s="66"/>
      <c r="C12" s="66"/>
      <c r="D12" s="66"/>
      <c r="E12" s="66"/>
      <c r="F12" s="66"/>
      <c r="G12" s="66"/>
      <c r="H12" s="66"/>
      <c r="I12" s="66"/>
      <c r="J12" s="66"/>
      <c r="K12" s="66"/>
      <c r="L12" s="66"/>
      <c r="M12" s="66"/>
      <c r="N12" s="66"/>
      <c r="O12" s="66"/>
      <c r="P12" s="66"/>
      <c r="Q12" s="66"/>
      <c r="R12" s="66"/>
      <c r="S12" s="66"/>
      <c r="T12" s="66"/>
    </row>
    <row r="13" spans="1:20" ht="19.5" customHeight="1">
      <c r="A13" s="67" t="s">
        <v>175</v>
      </c>
      <c r="B13" s="67"/>
      <c r="C13" s="67"/>
      <c r="D13" s="67"/>
      <c r="E13" s="67"/>
      <c r="F13" s="67"/>
      <c r="G13" s="67"/>
      <c r="H13" s="67"/>
      <c r="I13" s="67"/>
      <c r="J13" s="67"/>
      <c r="K13" s="67"/>
      <c r="L13" s="67"/>
      <c r="M13" s="67"/>
      <c r="N13" s="67"/>
      <c r="O13" s="67"/>
      <c r="P13" s="67"/>
      <c r="Q13" s="67"/>
      <c r="R13" s="67"/>
      <c r="S13" s="67"/>
      <c r="T13" s="67"/>
    </row>
    <row r="14" spans="1:20" ht="15.75" customHeight="1">
      <c r="A14" s="9"/>
      <c r="B14" s="15"/>
      <c r="C14" s="11"/>
      <c r="D14" s="11"/>
      <c r="E14" s="11"/>
      <c r="F14" s="15"/>
      <c r="G14" s="15"/>
      <c r="H14" s="15"/>
      <c r="I14" s="15"/>
      <c r="J14" s="15"/>
      <c r="K14" s="15"/>
      <c r="L14" s="16"/>
      <c r="M14" s="16"/>
      <c r="N14" s="58"/>
      <c r="O14" s="58"/>
      <c r="P14" s="58"/>
      <c r="Q14" s="58"/>
      <c r="R14" s="58"/>
      <c r="S14" s="58"/>
      <c r="T14" s="9"/>
    </row>
    <row r="15" spans="1:20" ht="15.75">
      <c r="A15" s="82" t="s">
        <v>360</v>
      </c>
      <c r="B15" s="82"/>
      <c r="C15" s="82"/>
      <c r="D15" s="82" t="s">
        <v>323</v>
      </c>
      <c r="E15" s="82" t="s">
        <v>324</v>
      </c>
      <c r="F15" s="82"/>
      <c r="G15" s="82"/>
      <c r="H15" s="82"/>
      <c r="I15" s="82"/>
      <c r="J15" s="82"/>
      <c r="K15" s="82"/>
      <c r="L15" s="82"/>
      <c r="M15" s="82"/>
      <c r="N15" s="82" t="s">
        <v>361</v>
      </c>
      <c r="O15" s="82"/>
      <c r="P15" s="82"/>
      <c r="Q15" s="82"/>
      <c r="R15" s="82"/>
      <c r="S15" s="82"/>
      <c r="T15" s="82" t="s">
        <v>325</v>
      </c>
    </row>
    <row r="16" spans="1:20" ht="54" customHeight="1">
      <c r="A16" s="82"/>
      <c r="B16" s="82"/>
      <c r="C16" s="82"/>
      <c r="D16" s="82"/>
      <c r="E16" s="82" t="s">
        <v>326</v>
      </c>
      <c r="F16" s="82"/>
      <c r="G16" s="82"/>
      <c r="H16" s="82" t="s">
        <v>327</v>
      </c>
      <c r="I16" s="82"/>
      <c r="J16" s="82"/>
      <c r="K16" s="82" t="s">
        <v>328</v>
      </c>
      <c r="L16" s="82"/>
      <c r="M16" s="82"/>
      <c r="N16" s="82" t="s">
        <v>329</v>
      </c>
      <c r="O16" s="82"/>
      <c r="P16" s="82" t="s">
        <v>330</v>
      </c>
      <c r="Q16" s="82" t="s">
        <v>331</v>
      </c>
      <c r="R16" s="82" t="s">
        <v>332</v>
      </c>
      <c r="S16" s="82"/>
      <c r="T16" s="82"/>
    </row>
    <row r="17" spans="1:20" ht="126">
      <c r="A17" s="82"/>
      <c r="B17" s="82"/>
      <c r="C17" s="82"/>
      <c r="D17" s="82"/>
      <c r="E17" s="17" t="s">
        <v>333</v>
      </c>
      <c r="F17" s="17" t="s">
        <v>334</v>
      </c>
      <c r="G17" s="17" t="s">
        <v>335</v>
      </c>
      <c r="H17" s="17" t="s">
        <v>333</v>
      </c>
      <c r="I17" s="17" t="s">
        <v>334</v>
      </c>
      <c r="J17" s="17" t="s">
        <v>335</v>
      </c>
      <c r="K17" s="17" t="s">
        <v>333</v>
      </c>
      <c r="L17" s="17" t="s">
        <v>334</v>
      </c>
      <c r="M17" s="17" t="s">
        <v>335</v>
      </c>
      <c r="N17" s="17" t="s">
        <v>336</v>
      </c>
      <c r="O17" s="17" t="s">
        <v>337</v>
      </c>
      <c r="P17" s="82"/>
      <c r="Q17" s="82"/>
      <c r="R17" s="17" t="s">
        <v>338</v>
      </c>
      <c r="S17" s="17" t="s">
        <v>339</v>
      </c>
      <c r="T17" s="82"/>
    </row>
    <row r="18" spans="1:20" ht="31.5">
      <c r="A18" s="18" t="s">
        <v>340</v>
      </c>
      <c r="B18" s="17" t="s">
        <v>341</v>
      </c>
      <c r="C18" s="17" t="s">
        <v>342</v>
      </c>
      <c r="D18" s="17" t="s">
        <v>343</v>
      </c>
      <c r="E18" s="17" t="s">
        <v>344</v>
      </c>
      <c r="F18" s="17" t="s">
        <v>345</v>
      </c>
      <c r="G18" s="17" t="s">
        <v>346</v>
      </c>
      <c r="H18" s="17" t="s">
        <v>347</v>
      </c>
      <c r="I18" s="17" t="s">
        <v>348</v>
      </c>
      <c r="J18" s="17" t="s">
        <v>349</v>
      </c>
      <c r="K18" s="17" t="s">
        <v>350</v>
      </c>
      <c r="L18" s="17" t="s">
        <v>351</v>
      </c>
      <c r="M18" s="17" t="s">
        <v>352</v>
      </c>
      <c r="N18" s="17" t="s">
        <v>353</v>
      </c>
      <c r="O18" s="17" t="s">
        <v>354</v>
      </c>
      <c r="P18" s="17" t="s">
        <v>355</v>
      </c>
      <c r="Q18" s="17" t="s">
        <v>356</v>
      </c>
      <c r="R18" s="17" t="s">
        <v>357</v>
      </c>
      <c r="S18" s="17" t="s">
        <v>358</v>
      </c>
      <c r="T18" s="17" t="s">
        <v>359</v>
      </c>
    </row>
    <row r="19" spans="1:20" ht="162" customHeight="1">
      <c r="A19" s="81" t="s">
        <v>362</v>
      </c>
      <c r="B19" s="78" t="s">
        <v>42</v>
      </c>
      <c r="C19" s="81" t="s">
        <v>41</v>
      </c>
      <c r="D19" s="92"/>
      <c r="E19" s="93"/>
      <c r="F19" s="94"/>
      <c r="G19" s="94"/>
      <c r="H19" s="93"/>
      <c r="I19" s="94"/>
      <c r="J19" s="94"/>
      <c r="K19" s="93"/>
      <c r="L19" s="94"/>
      <c r="M19" s="94"/>
      <c r="N19" s="80">
        <f aca="true" t="shared" si="0" ref="N19:S19">N20+N40+N46+N47</f>
        <v>2417042098.95</v>
      </c>
      <c r="O19" s="34">
        <f t="shared" si="0"/>
        <v>2071881029.7500005</v>
      </c>
      <c r="P19" s="34">
        <f t="shared" si="0"/>
        <v>2262969277</v>
      </c>
      <c r="Q19" s="34">
        <f t="shared" si="0"/>
        <v>2182974577</v>
      </c>
      <c r="R19" s="34">
        <f t="shared" si="0"/>
        <v>2182974577</v>
      </c>
      <c r="S19" s="34">
        <f t="shared" si="0"/>
        <v>2182974577</v>
      </c>
      <c r="T19" s="79"/>
    </row>
    <row r="20" spans="1:20" ht="192.75" customHeight="1">
      <c r="A20" s="49" t="s">
        <v>363</v>
      </c>
      <c r="B20" s="77" t="s">
        <v>44</v>
      </c>
      <c r="C20" s="49" t="s">
        <v>43</v>
      </c>
      <c r="D20" s="95"/>
      <c r="E20" s="96"/>
      <c r="F20" s="97"/>
      <c r="G20" s="97"/>
      <c r="H20" s="96"/>
      <c r="I20" s="97"/>
      <c r="J20" s="97"/>
      <c r="K20" s="96"/>
      <c r="L20" s="97"/>
      <c r="M20" s="97"/>
      <c r="N20" s="47">
        <f aca="true" t="shared" si="1" ref="N20:S20">N21+N22+N23+N24+N25+N26+N27+N28+N29+N30+N31+N32+N33+N34+N35+N36+N37+N38+N39</f>
        <v>1685673357</v>
      </c>
      <c r="O20" s="20">
        <f t="shared" si="1"/>
        <v>1353937697.2500002</v>
      </c>
      <c r="P20" s="20">
        <f t="shared" si="1"/>
        <v>1535004165</v>
      </c>
      <c r="Q20" s="20">
        <f t="shared" si="1"/>
        <v>1455046265</v>
      </c>
      <c r="R20" s="20">
        <f t="shared" si="1"/>
        <v>1455046265</v>
      </c>
      <c r="S20" s="20">
        <f t="shared" si="1"/>
        <v>1455046265</v>
      </c>
      <c r="T20" s="48"/>
    </row>
    <row r="21" spans="1:20" s="26" customFormat="1" ht="195.75" customHeight="1">
      <c r="A21" s="22" t="s">
        <v>364</v>
      </c>
      <c r="B21" s="23" t="s">
        <v>45</v>
      </c>
      <c r="C21" s="22" t="s">
        <v>46</v>
      </c>
      <c r="D21" s="29" t="s">
        <v>144</v>
      </c>
      <c r="E21" s="83" t="s">
        <v>365</v>
      </c>
      <c r="F21" s="84" t="s">
        <v>152</v>
      </c>
      <c r="G21" s="84" t="s">
        <v>367</v>
      </c>
      <c r="H21" s="83"/>
      <c r="I21" s="84"/>
      <c r="J21" s="84"/>
      <c r="K21" s="98" t="s">
        <v>292</v>
      </c>
      <c r="L21" s="84" t="s">
        <v>8</v>
      </c>
      <c r="M21" s="84" t="s">
        <v>293</v>
      </c>
      <c r="N21" s="44">
        <v>167691541</v>
      </c>
      <c r="O21" s="44">
        <v>89887010.36</v>
      </c>
      <c r="P21" s="44">
        <v>134999601</v>
      </c>
      <c r="Q21" s="44">
        <v>134999601</v>
      </c>
      <c r="R21" s="44">
        <v>134999601</v>
      </c>
      <c r="S21" s="44">
        <v>134999601</v>
      </c>
      <c r="T21" s="24"/>
    </row>
    <row r="22" spans="1:20" s="26" customFormat="1" ht="315" customHeight="1">
      <c r="A22" s="22" t="s">
        <v>371</v>
      </c>
      <c r="B22" s="23" t="s">
        <v>13</v>
      </c>
      <c r="C22" s="22" t="s">
        <v>47</v>
      </c>
      <c r="D22" s="29" t="s">
        <v>315</v>
      </c>
      <c r="E22" s="99" t="s">
        <v>312</v>
      </c>
      <c r="F22" s="84" t="s">
        <v>313</v>
      </c>
      <c r="G22" s="84" t="s">
        <v>314</v>
      </c>
      <c r="H22" s="83"/>
      <c r="I22" s="84"/>
      <c r="J22" s="84"/>
      <c r="K22" s="99" t="s">
        <v>294</v>
      </c>
      <c r="L22" s="84" t="s">
        <v>295</v>
      </c>
      <c r="M22" s="84" t="s">
        <v>296</v>
      </c>
      <c r="N22" s="44">
        <v>12182160</v>
      </c>
      <c r="O22" s="44">
        <v>9751164.69</v>
      </c>
      <c r="P22" s="44">
        <v>18235695</v>
      </c>
      <c r="Q22" s="44">
        <v>20885695</v>
      </c>
      <c r="R22" s="44">
        <v>20885695</v>
      </c>
      <c r="S22" s="44">
        <v>20885695</v>
      </c>
      <c r="T22" s="24"/>
    </row>
    <row r="23" spans="1:20" s="26" customFormat="1" ht="393.75">
      <c r="A23" s="22" t="s">
        <v>6</v>
      </c>
      <c r="B23" s="25" t="s">
        <v>16</v>
      </c>
      <c r="C23" s="22" t="s">
        <v>48</v>
      </c>
      <c r="D23" s="29" t="s">
        <v>17</v>
      </c>
      <c r="E23" s="83" t="s">
        <v>365</v>
      </c>
      <c r="F23" s="84" t="s">
        <v>18</v>
      </c>
      <c r="G23" s="84" t="s">
        <v>367</v>
      </c>
      <c r="H23" s="83"/>
      <c r="I23" s="84"/>
      <c r="J23" s="84"/>
      <c r="K23" s="99" t="s">
        <v>309</v>
      </c>
      <c r="L23" s="84" t="s">
        <v>310</v>
      </c>
      <c r="M23" s="84" t="s">
        <v>311</v>
      </c>
      <c r="N23" s="44">
        <v>134570100</v>
      </c>
      <c r="O23" s="44">
        <v>106669444.88</v>
      </c>
      <c r="P23" s="44">
        <f>96400505+4000000</f>
        <v>100400505</v>
      </c>
      <c r="Q23" s="44">
        <f>149347505+4000000</f>
        <v>153347505</v>
      </c>
      <c r="R23" s="44">
        <f>149347505+4000000</f>
        <v>153347505</v>
      </c>
      <c r="S23" s="44">
        <f>149347505+4000000</f>
        <v>153347505</v>
      </c>
      <c r="T23" s="24"/>
    </row>
    <row r="24" spans="1:20" s="26" customFormat="1" ht="333.75" customHeight="1">
      <c r="A24" s="22" t="s">
        <v>10</v>
      </c>
      <c r="B24" s="25" t="s">
        <v>21</v>
      </c>
      <c r="C24" s="22" t="s">
        <v>49</v>
      </c>
      <c r="D24" s="29" t="s">
        <v>145</v>
      </c>
      <c r="E24" s="99" t="s">
        <v>301</v>
      </c>
      <c r="F24" s="84" t="s">
        <v>302</v>
      </c>
      <c r="G24" s="84" t="s">
        <v>303</v>
      </c>
      <c r="H24" s="83" t="s">
        <v>306</v>
      </c>
      <c r="I24" s="84" t="s">
        <v>307</v>
      </c>
      <c r="J24" s="84" t="s">
        <v>308</v>
      </c>
      <c r="K24" s="99" t="s">
        <v>304</v>
      </c>
      <c r="L24" s="84" t="s">
        <v>22</v>
      </c>
      <c r="M24" s="84" t="s">
        <v>305</v>
      </c>
      <c r="N24" s="44">
        <v>209340219</v>
      </c>
      <c r="O24" s="44">
        <v>113320273.56</v>
      </c>
      <c r="P24" s="44">
        <v>188713750</v>
      </c>
      <c r="Q24" s="44">
        <v>70729650</v>
      </c>
      <c r="R24" s="44">
        <v>70729650</v>
      </c>
      <c r="S24" s="44">
        <v>70729650</v>
      </c>
      <c r="T24" s="24"/>
    </row>
    <row r="25" spans="1:20" s="26" customFormat="1" ht="396" customHeight="1">
      <c r="A25" s="22" t="s">
        <v>11</v>
      </c>
      <c r="B25" s="23" t="s">
        <v>24</v>
      </c>
      <c r="C25" s="22" t="s">
        <v>50</v>
      </c>
      <c r="D25" s="29" t="s">
        <v>268</v>
      </c>
      <c r="E25" s="83" t="s">
        <v>365</v>
      </c>
      <c r="F25" s="84" t="s">
        <v>153</v>
      </c>
      <c r="G25" s="84" t="s">
        <v>367</v>
      </c>
      <c r="H25" s="83" t="s">
        <v>25</v>
      </c>
      <c r="I25" s="84" t="s">
        <v>369</v>
      </c>
      <c r="J25" s="84" t="s">
        <v>26</v>
      </c>
      <c r="K25" s="99" t="s">
        <v>320</v>
      </c>
      <c r="L25" s="84" t="s">
        <v>1</v>
      </c>
      <c r="M25" s="84" t="s">
        <v>321</v>
      </c>
      <c r="N25" s="44">
        <v>148338583</v>
      </c>
      <c r="O25" s="44">
        <v>138249503.6</v>
      </c>
      <c r="P25" s="44">
        <f>156672600+150000</f>
        <v>156822600</v>
      </c>
      <c r="Q25" s="44">
        <f>156672600+150000</f>
        <v>156822600</v>
      </c>
      <c r="R25" s="44">
        <f>156672600+150000</f>
        <v>156822600</v>
      </c>
      <c r="S25" s="44">
        <f>156672600+150000</f>
        <v>156822600</v>
      </c>
      <c r="T25" s="24"/>
    </row>
    <row r="26" spans="1:20" s="26" customFormat="1" ht="165" customHeight="1">
      <c r="A26" s="22" t="s">
        <v>12</v>
      </c>
      <c r="B26" s="23" t="s">
        <v>28</v>
      </c>
      <c r="C26" s="22" t="s">
        <v>51</v>
      </c>
      <c r="D26" s="29" t="s">
        <v>146</v>
      </c>
      <c r="E26" s="83" t="s">
        <v>365</v>
      </c>
      <c r="F26" s="84" t="s">
        <v>29</v>
      </c>
      <c r="G26" s="84" t="s">
        <v>367</v>
      </c>
      <c r="H26" s="83"/>
      <c r="I26" s="84"/>
      <c r="J26" s="84"/>
      <c r="K26" s="99" t="s">
        <v>30</v>
      </c>
      <c r="L26" s="84" t="s">
        <v>31</v>
      </c>
      <c r="M26" s="84" t="s">
        <v>32</v>
      </c>
      <c r="N26" s="44">
        <v>3650237</v>
      </c>
      <c r="O26" s="44">
        <v>3265383.48</v>
      </c>
      <c r="P26" s="44">
        <v>5487800</v>
      </c>
      <c r="Q26" s="44">
        <v>5487800</v>
      </c>
      <c r="R26" s="44">
        <v>5487800</v>
      </c>
      <c r="S26" s="44">
        <v>5487800</v>
      </c>
      <c r="T26" s="24"/>
    </row>
    <row r="27" spans="1:20" s="26" customFormat="1" ht="409.5" customHeight="1">
      <c r="A27" s="22" t="s">
        <v>14</v>
      </c>
      <c r="B27" s="25" t="s">
        <v>34</v>
      </c>
      <c r="C27" s="22" t="s">
        <v>52</v>
      </c>
      <c r="D27" s="29" t="s">
        <v>316</v>
      </c>
      <c r="E27" s="99" t="s">
        <v>156</v>
      </c>
      <c r="F27" s="84" t="s">
        <v>157</v>
      </c>
      <c r="G27" s="84" t="s">
        <v>158</v>
      </c>
      <c r="H27" s="99"/>
      <c r="I27" s="84"/>
      <c r="J27" s="84"/>
      <c r="K27" s="99" t="s">
        <v>199</v>
      </c>
      <c r="L27" s="84" t="s">
        <v>200</v>
      </c>
      <c r="M27" s="100" t="s">
        <v>201</v>
      </c>
      <c r="N27" s="44">
        <v>562548695</v>
      </c>
      <c r="O27" s="44">
        <v>497023811.33</v>
      </c>
      <c r="P27" s="44">
        <f>487899960+137000</f>
        <v>488036960</v>
      </c>
      <c r="Q27" s="44">
        <f>513968960+137000</f>
        <v>514105960</v>
      </c>
      <c r="R27" s="44">
        <f>513968960+137000</f>
        <v>514105960</v>
      </c>
      <c r="S27" s="44">
        <f>513968960+137000</f>
        <v>514105960</v>
      </c>
      <c r="T27" s="24"/>
    </row>
    <row r="28" spans="1:20" s="26" customFormat="1" ht="117" customHeight="1">
      <c r="A28" s="22" t="s">
        <v>15</v>
      </c>
      <c r="B28" s="23" t="s">
        <v>177</v>
      </c>
      <c r="C28" s="22" t="s">
        <v>53</v>
      </c>
      <c r="D28" s="29" t="s">
        <v>317</v>
      </c>
      <c r="E28" s="83" t="s">
        <v>365</v>
      </c>
      <c r="F28" s="84" t="s">
        <v>178</v>
      </c>
      <c r="G28" s="84" t="s">
        <v>367</v>
      </c>
      <c r="H28" s="83"/>
      <c r="I28" s="84"/>
      <c r="J28" s="84"/>
      <c r="K28" s="83" t="s">
        <v>202</v>
      </c>
      <c r="L28" s="84" t="s">
        <v>369</v>
      </c>
      <c r="M28" s="84" t="s">
        <v>370</v>
      </c>
      <c r="N28" s="44">
        <v>21784809</v>
      </c>
      <c r="O28" s="44">
        <v>21551594.06</v>
      </c>
      <c r="P28" s="44">
        <v>26874427</v>
      </c>
      <c r="Q28" s="44">
        <v>26874427</v>
      </c>
      <c r="R28" s="44">
        <v>26874427</v>
      </c>
      <c r="S28" s="44">
        <v>26874427</v>
      </c>
      <c r="T28" s="24"/>
    </row>
    <row r="29" spans="1:20" s="26" customFormat="1" ht="236.25" customHeight="1">
      <c r="A29" s="22" t="s">
        <v>20</v>
      </c>
      <c r="B29" s="23" t="s">
        <v>204</v>
      </c>
      <c r="C29" s="22" t="s">
        <v>54</v>
      </c>
      <c r="D29" s="29" t="s">
        <v>205</v>
      </c>
      <c r="E29" s="83" t="s">
        <v>206</v>
      </c>
      <c r="F29" s="84" t="s">
        <v>207</v>
      </c>
      <c r="G29" s="84" t="s">
        <v>208</v>
      </c>
      <c r="H29" s="83"/>
      <c r="I29" s="84"/>
      <c r="J29" s="84"/>
      <c r="K29" s="83" t="s">
        <v>209</v>
      </c>
      <c r="L29" s="84" t="s">
        <v>369</v>
      </c>
      <c r="M29" s="84" t="s">
        <v>370</v>
      </c>
      <c r="N29" s="44">
        <v>20206161</v>
      </c>
      <c r="O29" s="44">
        <v>18497402.94</v>
      </c>
      <c r="P29" s="44">
        <v>19415090</v>
      </c>
      <c r="Q29" s="44">
        <v>19415090</v>
      </c>
      <c r="R29" s="44">
        <v>19415090</v>
      </c>
      <c r="S29" s="44">
        <v>19415090</v>
      </c>
      <c r="T29" s="24"/>
    </row>
    <row r="30" spans="1:20" s="26" customFormat="1" ht="329.25" customHeight="1">
      <c r="A30" s="22" t="s">
        <v>23</v>
      </c>
      <c r="B30" s="23" t="s">
        <v>211</v>
      </c>
      <c r="C30" s="22" t="s">
        <v>55</v>
      </c>
      <c r="D30" s="29" t="s">
        <v>147</v>
      </c>
      <c r="E30" s="99" t="s">
        <v>212</v>
      </c>
      <c r="F30" s="84" t="s">
        <v>213</v>
      </c>
      <c r="G30" s="84" t="s">
        <v>214</v>
      </c>
      <c r="H30" s="83"/>
      <c r="I30" s="84"/>
      <c r="J30" s="84"/>
      <c r="K30" s="99" t="s">
        <v>179</v>
      </c>
      <c r="L30" s="84" t="s">
        <v>1</v>
      </c>
      <c r="M30" s="84" t="s">
        <v>180</v>
      </c>
      <c r="N30" s="44">
        <v>128801064</v>
      </c>
      <c r="O30" s="44">
        <v>116455849.66</v>
      </c>
      <c r="P30" s="44">
        <v>85868561</v>
      </c>
      <c r="Q30" s="44">
        <v>96518561</v>
      </c>
      <c r="R30" s="44">
        <v>96518561</v>
      </c>
      <c r="S30" s="44">
        <v>96518561</v>
      </c>
      <c r="T30" s="24"/>
    </row>
    <row r="31" spans="1:20" s="26" customFormat="1" ht="254.25" customHeight="1">
      <c r="A31" s="22" t="s">
        <v>27</v>
      </c>
      <c r="B31" s="23" t="s">
        <v>216</v>
      </c>
      <c r="C31" s="22" t="s">
        <v>56</v>
      </c>
      <c r="D31" s="29" t="s">
        <v>217</v>
      </c>
      <c r="E31" s="99" t="s">
        <v>278</v>
      </c>
      <c r="F31" s="84" t="s">
        <v>279</v>
      </c>
      <c r="G31" s="84" t="s">
        <v>280</v>
      </c>
      <c r="H31" s="83"/>
      <c r="I31" s="84"/>
      <c r="J31" s="84"/>
      <c r="K31" s="99" t="s">
        <v>281</v>
      </c>
      <c r="L31" s="84" t="s">
        <v>19</v>
      </c>
      <c r="M31" s="84" t="s">
        <v>218</v>
      </c>
      <c r="N31" s="44">
        <v>89111918</v>
      </c>
      <c r="O31" s="44">
        <v>68164975.64</v>
      </c>
      <c r="P31" s="44">
        <v>136660034</v>
      </c>
      <c r="Q31" s="44">
        <v>81720234</v>
      </c>
      <c r="R31" s="44">
        <v>81720234</v>
      </c>
      <c r="S31" s="44">
        <v>81720234</v>
      </c>
      <c r="T31" s="24"/>
    </row>
    <row r="32" spans="1:20" s="26" customFormat="1" ht="102" customHeight="1">
      <c r="A32" s="22" t="s">
        <v>33</v>
      </c>
      <c r="B32" s="23" t="s">
        <v>220</v>
      </c>
      <c r="C32" s="22" t="s">
        <v>57</v>
      </c>
      <c r="D32" s="29" t="s">
        <v>148</v>
      </c>
      <c r="E32" s="83" t="s">
        <v>365</v>
      </c>
      <c r="F32" s="84" t="s">
        <v>222</v>
      </c>
      <c r="G32" s="84" t="s">
        <v>367</v>
      </c>
      <c r="H32" s="83"/>
      <c r="I32" s="84"/>
      <c r="J32" s="84"/>
      <c r="K32" s="83" t="s">
        <v>223</v>
      </c>
      <c r="L32" s="84" t="s">
        <v>369</v>
      </c>
      <c r="M32" s="84" t="s">
        <v>370</v>
      </c>
      <c r="N32" s="44">
        <v>2888164</v>
      </c>
      <c r="O32" s="44">
        <v>2804530.96</v>
      </c>
      <c r="P32" s="44">
        <v>4440550</v>
      </c>
      <c r="Q32" s="44">
        <v>4440550</v>
      </c>
      <c r="R32" s="44">
        <v>4440550</v>
      </c>
      <c r="S32" s="44">
        <v>4440550</v>
      </c>
      <c r="T32" s="24"/>
    </row>
    <row r="33" spans="1:20" s="26" customFormat="1" ht="409.5">
      <c r="A33" s="22" t="s">
        <v>176</v>
      </c>
      <c r="B33" s="25" t="s">
        <v>225</v>
      </c>
      <c r="C33" s="22" t="s">
        <v>59</v>
      </c>
      <c r="D33" s="29" t="s">
        <v>221</v>
      </c>
      <c r="E33" s="83" t="s">
        <v>226</v>
      </c>
      <c r="F33" s="84" t="s">
        <v>282</v>
      </c>
      <c r="G33" s="84" t="s">
        <v>227</v>
      </c>
      <c r="H33" s="83"/>
      <c r="I33" s="84"/>
      <c r="J33" s="84"/>
      <c r="K33" s="99" t="s">
        <v>181</v>
      </c>
      <c r="L33" s="84" t="s">
        <v>182</v>
      </c>
      <c r="M33" s="84" t="s">
        <v>183</v>
      </c>
      <c r="N33" s="44">
        <v>120440322</v>
      </c>
      <c r="O33" s="44">
        <v>114001600.18</v>
      </c>
      <c r="P33" s="44">
        <v>99415540</v>
      </c>
      <c r="Q33" s="44">
        <v>99415540</v>
      </c>
      <c r="R33" s="44">
        <v>99415540</v>
      </c>
      <c r="S33" s="44">
        <v>99415540</v>
      </c>
      <c r="T33" s="24"/>
    </row>
    <row r="34" spans="1:20" s="26" customFormat="1" ht="409.5">
      <c r="A34" s="22" t="s">
        <v>203</v>
      </c>
      <c r="B34" s="25" t="s">
        <v>230</v>
      </c>
      <c r="C34" s="22" t="s">
        <v>58</v>
      </c>
      <c r="D34" s="29" t="s">
        <v>372</v>
      </c>
      <c r="E34" s="99" t="s">
        <v>231</v>
      </c>
      <c r="F34" s="84" t="s">
        <v>232</v>
      </c>
      <c r="G34" s="84" t="s">
        <v>233</v>
      </c>
      <c r="H34" s="83"/>
      <c r="I34" s="84"/>
      <c r="J34" s="84"/>
      <c r="K34" s="99" t="s">
        <v>184</v>
      </c>
      <c r="L34" s="84" t="s">
        <v>369</v>
      </c>
      <c r="M34" s="84" t="s">
        <v>370</v>
      </c>
      <c r="N34" s="44">
        <v>25108728</v>
      </c>
      <c r="O34" s="44">
        <v>19701845.73</v>
      </c>
      <c r="P34" s="44">
        <f>29537757-137000</f>
        <v>29400757</v>
      </c>
      <c r="Q34" s="44">
        <f>29537757-137000</f>
        <v>29400757</v>
      </c>
      <c r="R34" s="44">
        <f>29537757-137000</f>
        <v>29400757</v>
      </c>
      <c r="S34" s="44">
        <f>29537757-137000</f>
        <v>29400757</v>
      </c>
      <c r="T34" s="24"/>
    </row>
    <row r="35" spans="1:20" s="26" customFormat="1" ht="409.5" customHeight="1">
      <c r="A35" s="22" t="s">
        <v>210</v>
      </c>
      <c r="B35" s="25" t="s">
        <v>234</v>
      </c>
      <c r="C35" s="22" t="s">
        <v>60</v>
      </c>
      <c r="D35" s="29" t="s">
        <v>235</v>
      </c>
      <c r="E35" s="99" t="s">
        <v>283</v>
      </c>
      <c r="F35" s="84" t="s">
        <v>284</v>
      </c>
      <c r="G35" s="84" t="s">
        <v>285</v>
      </c>
      <c r="H35" s="83"/>
      <c r="I35" s="84"/>
      <c r="J35" s="84"/>
      <c r="K35" s="99" t="s">
        <v>185</v>
      </c>
      <c r="L35" s="84" t="s">
        <v>369</v>
      </c>
      <c r="M35" s="84" t="s">
        <v>370</v>
      </c>
      <c r="N35" s="44">
        <v>14626886</v>
      </c>
      <c r="O35" s="44">
        <v>13224243.02</v>
      </c>
      <c r="P35" s="44">
        <v>15634701</v>
      </c>
      <c r="Q35" s="44">
        <v>16284701</v>
      </c>
      <c r="R35" s="44">
        <v>16284701</v>
      </c>
      <c r="S35" s="44">
        <v>16284701</v>
      </c>
      <c r="T35" s="24"/>
    </row>
    <row r="36" spans="1:20" s="26" customFormat="1" ht="236.25" customHeight="1">
      <c r="A36" s="22" t="s">
        <v>215</v>
      </c>
      <c r="B36" s="25" t="s">
        <v>236</v>
      </c>
      <c r="C36" s="22" t="s">
        <v>61</v>
      </c>
      <c r="D36" s="29" t="s">
        <v>237</v>
      </c>
      <c r="E36" s="83" t="s">
        <v>187</v>
      </c>
      <c r="F36" s="84" t="s">
        <v>238</v>
      </c>
      <c r="G36" s="84" t="s">
        <v>239</v>
      </c>
      <c r="H36" s="83" t="s">
        <v>186</v>
      </c>
      <c r="I36" s="84" t="s">
        <v>240</v>
      </c>
      <c r="J36" s="84" t="s">
        <v>241</v>
      </c>
      <c r="K36" s="83" t="s">
        <v>202</v>
      </c>
      <c r="L36" s="84" t="s">
        <v>369</v>
      </c>
      <c r="M36" s="84" t="s">
        <v>370</v>
      </c>
      <c r="N36" s="44">
        <v>11256983</v>
      </c>
      <c r="O36" s="44">
        <v>9533863.72</v>
      </c>
      <c r="P36" s="44">
        <v>10392904</v>
      </c>
      <c r="Q36" s="44">
        <v>10392904</v>
      </c>
      <c r="R36" s="44">
        <v>10392904</v>
      </c>
      <c r="S36" s="44">
        <v>10392904</v>
      </c>
      <c r="T36" s="24"/>
    </row>
    <row r="37" spans="1:20" s="26" customFormat="1" ht="261.75" customHeight="1">
      <c r="A37" s="22" t="s">
        <v>219</v>
      </c>
      <c r="B37" s="25" t="s">
        <v>242</v>
      </c>
      <c r="C37" s="22" t="s">
        <v>62</v>
      </c>
      <c r="D37" s="29" t="s">
        <v>318</v>
      </c>
      <c r="E37" s="83" t="s">
        <v>226</v>
      </c>
      <c r="F37" s="84" t="s">
        <v>286</v>
      </c>
      <c r="G37" s="84" t="s">
        <v>227</v>
      </c>
      <c r="H37" s="83"/>
      <c r="I37" s="84"/>
      <c r="J37" s="84"/>
      <c r="K37" s="99" t="s">
        <v>287</v>
      </c>
      <c r="L37" s="84" t="s">
        <v>369</v>
      </c>
      <c r="M37" s="84" t="s">
        <v>370</v>
      </c>
      <c r="N37" s="44">
        <v>10277259</v>
      </c>
      <c r="O37" s="44">
        <v>9193460.6</v>
      </c>
      <c r="P37" s="44">
        <v>13541749</v>
      </c>
      <c r="Q37" s="44">
        <v>13541749</v>
      </c>
      <c r="R37" s="44">
        <v>13541749</v>
      </c>
      <c r="S37" s="44">
        <v>13541749</v>
      </c>
      <c r="T37" s="24"/>
    </row>
    <row r="38" spans="1:20" s="26" customFormat="1" ht="344.25" customHeight="1">
      <c r="A38" s="22" t="s">
        <v>224</v>
      </c>
      <c r="B38" s="23" t="s">
        <v>243</v>
      </c>
      <c r="C38" s="22" t="s">
        <v>63</v>
      </c>
      <c r="D38" s="29" t="s">
        <v>244</v>
      </c>
      <c r="E38" s="99" t="s">
        <v>288</v>
      </c>
      <c r="F38" s="84" t="s">
        <v>289</v>
      </c>
      <c r="G38" s="84" t="s">
        <v>290</v>
      </c>
      <c r="H38" s="83"/>
      <c r="I38" s="84"/>
      <c r="J38" s="84"/>
      <c r="K38" s="99" t="s">
        <v>188</v>
      </c>
      <c r="L38" s="84" t="s">
        <v>310</v>
      </c>
      <c r="M38" s="84" t="s">
        <v>311</v>
      </c>
      <c r="N38" s="44">
        <v>2661600</v>
      </c>
      <c r="O38" s="44">
        <v>2539310.84</v>
      </c>
      <c r="P38" s="44">
        <v>581841</v>
      </c>
      <c r="Q38" s="44">
        <v>581841</v>
      </c>
      <c r="R38" s="44">
        <v>581841</v>
      </c>
      <c r="S38" s="44">
        <v>581841</v>
      </c>
      <c r="T38" s="24"/>
    </row>
    <row r="39" spans="1:20" s="26" customFormat="1" ht="165.75" customHeight="1">
      <c r="A39" s="22" t="s">
        <v>229</v>
      </c>
      <c r="B39" s="23" t="s">
        <v>246</v>
      </c>
      <c r="C39" s="22" t="s">
        <v>64</v>
      </c>
      <c r="D39" s="29" t="s">
        <v>372</v>
      </c>
      <c r="E39" s="83" t="s">
        <v>365</v>
      </c>
      <c r="F39" s="84" t="s">
        <v>291</v>
      </c>
      <c r="G39" s="84" t="s">
        <v>367</v>
      </c>
      <c r="H39" s="83"/>
      <c r="I39" s="84"/>
      <c r="J39" s="84"/>
      <c r="K39" s="99" t="s">
        <v>368</v>
      </c>
      <c r="L39" s="84" t="s">
        <v>189</v>
      </c>
      <c r="M39" s="84" t="s">
        <v>370</v>
      </c>
      <c r="N39" s="44">
        <v>187928</v>
      </c>
      <c r="O39" s="44">
        <v>102428</v>
      </c>
      <c r="P39" s="44">
        <v>81100</v>
      </c>
      <c r="Q39" s="44">
        <v>81100</v>
      </c>
      <c r="R39" s="44">
        <v>81100</v>
      </c>
      <c r="S39" s="44">
        <v>81100</v>
      </c>
      <c r="T39" s="24"/>
    </row>
    <row r="40" spans="1:20" s="26" customFormat="1" ht="238.5" customHeight="1">
      <c r="A40" s="27" t="s">
        <v>248</v>
      </c>
      <c r="B40" s="28" t="s">
        <v>65</v>
      </c>
      <c r="C40" s="40">
        <v>2100</v>
      </c>
      <c r="D40" s="29"/>
      <c r="E40" s="83"/>
      <c r="F40" s="84"/>
      <c r="G40" s="84"/>
      <c r="H40" s="83"/>
      <c r="I40" s="84"/>
      <c r="J40" s="84"/>
      <c r="K40" s="99"/>
      <c r="L40" s="84"/>
      <c r="M40" s="84"/>
      <c r="N40" s="20">
        <f aca="true" t="shared" si="2" ref="N40:S40">N41+N42+N43+N44+N45</f>
        <v>127307479</v>
      </c>
      <c r="O40" s="20">
        <f t="shared" si="2"/>
        <v>114142577.44</v>
      </c>
      <c r="P40" s="20">
        <f t="shared" si="2"/>
        <v>132028437</v>
      </c>
      <c r="Q40" s="20">
        <f t="shared" si="2"/>
        <v>132028437</v>
      </c>
      <c r="R40" s="20">
        <f t="shared" si="2"/>
        <v>132028437</v>
      </c>
      <c r="S40" s="20">
        <f t="shared" si="2"/>
        <v>132028437</v>
      </c>
      <c r="T40" s="24"/>
    </row>
    <row r="41" spans="1:20" ht="110.25" customHeight="1">
      <c r="A41" s="22" t="s">
        <v>249</v>
      </c>
      <c r="B41" s="23" t="s">
        <v>66</v>
      </c>
      <c r="C41" s="22" t="s">
        <v>67</v>
      </c>
      <c r="D41" s="29" t="s">
        <v>319</v>
      </c>
      <c r="E41" s="83" t="s">
        <v>365</v>
      </c>
      <c r="F41" s="84" t="s">
        <v>366</v>
      </c>
      <c r="G41" s="84" t="s">
        <v>367</v>
      </c>
      <c r="H41" s="83"/>
      <c r="I41" s="84"/>
      <c r="J41" s="84"/>
      <c r="K41" s="83" t="s">
        <v>368</v>
      </c>
      <c r="L41" s="84" t="s">
        <v>369</v>
      </c>
      <c r="M41" s="84" t="s">
        <v>370</v>
      </c>
      <c r="N41" s="44">
        <v>65910834</v>
      </c>
      <c r="O41" s="44">
        <v>59845731.77</v>
      </c>
      <c r="P41" s="44">
        <v>72072592</v>
      </c>
      <c r="Q41" s="44">
        <v>72072592</v>
      </c>
      <c r="R41" s="44">
        <v>72072592</v>
      </c>
      <c r="S41" s="44">
        <v>72072592</v>
      </c>
      <c r="T41" s="24"/>
    </row>
    <row r="42" spans="1:20" ht="407.25" customHeight="1">
      <c r="A42" s="22" t="s">
        <v>253</v>
      </c>
      <c r="B42" s="30" t="s">
        <v>68</v>
      </c>
      <c r="C42" s="22" t="s">
        <v>69</v>
      </c>
      <c r="D42" s="29" t="s">
        <v>372</v>
      </c>
      <c r="E42" s="83" t="s">
        <v>365</v>
      </c>
      <c r="F42" s="84" t="s">
        <v>373</v>
      </c>
      <c r="G42" s="84" t="s">
        <v>367</v>
      </c>
      <c r="H42" s="83"/>
      <c r="I42" s="84"/>
      <c r="J42" s="84"/>
      <c r="K42" s="99" t="s">
        <v>0</v>
      </c>
      <c r="L42" s="84" t="s">
        <v>1</v>
      </c>
      <c r="M42" s="84" t="s">
        <v>2</v>
      </c>
      <c r="N42" s="44">
        <v>23626094</v>
      </c>
      <c r="O42" s="44">
        <v>22080353.61</v>
      </c>
      <c r="P42" s="44">
        <v>21547927</v>
      </c>
      <c r="Q42" s="44">
        <v>21547927</v>
      </c>
      <c r="R42" s="44">
        <v>21547927</v>
      </c>
      <c r="S42" s="44">
        <v>21547927</v>
      </c>
      <c r="T42" s="24"/>
    </row>
    <row r="43" spans="1:20" ht="303" customHeight="1">
      <c r="A43" s="101" t="s">
        <v>258</v>
      </c>
      <c r="B43" s="25" t="s">
        <v>3</v>
      </c>
      <c r="C43" s="22" t="s">
        <v>70</v>
      </c>
      <c r="D43" s="29" t="s">
        <v>4</v>
      </c>
      <c r="E43" s="83" t="s">
        <v>365</v>
      </c>
      <c r="F43" s="84" t="s">
        <v>5</v>
      </c>
      <c r="G43" s="84" t="s">
        <v>367</v>
      </c>
      <c r="H43" s="83"/>
      <c r="I43" s="84"/>
      <c r="J43" s="84"/>
      <c r="K43" s="83"/>
      <c r="L43" s="84"/>
      <c r="M43" s="84"/>
      <c r="N43" s="44">
        <v>168402</v>
      </c>
      <c r="O43" s="44">
        <v>168401.05</v>
      </c>
      <c r="P43" s="44"/>
      <c r="Q43" s="44"/>
      <c r="R43" s="44"/>
      <c r="S43" s="44"/>
      <c r="T43" s="24"/>
    </row>
    <row r="44" spans="1:20" ht="372.75" customHeight="1">
      <c r="A44" s="39" t="s">
        <v>259</v>
      </c>
      <c r="B44" s="25" t="s">
        <v>150</v>
      </c>
      <c r="C44" s="22" t="s">
        <v>149</v>
      </c>
      <c r="D44" s="29" t="s">
        <v>372</v>
      </c>
      <c r="E44" s="83" t="s">
        <v>365</v>
      </c>
      <c r="F44" s="84" t="s">
        <v>297</v>
      </c>
      <c r="G44" s="84" t="s">
        <v>367</v>
      </c>
      <c r="H44" s="83"/>
      <c r="I44" s="84"/>
      <c r="J44" s="84"/>
      <c r="K44" s="83"/>
      <c r="L44" s="84"/>
      <c r="M44" s="84"/>
      <c r="N44" s="44">
        <v>1500000</v>
      </c>
      <c r="O44" s="44">
        <v>1500000</v>
      </c>
      <c r="P44" s="44"/>
      <c r="Q44" s="44"/>
      <c r="R44" s="44"/>
      <c r="S44" s="44"/>
      <c r="T44" s="24"/>
    </row>
    <row r="45" spans="1:20" ht="354.75" customHeight="1">
      <c r="A45" s="22" t="s">
        <v>261</v>
      </c>
      <c r="B45" s="30" t="s">
        <v>72</v>
      </c>
      <c r="C45" s="22" t="s">
        <v>71</v>
      </c>
      <c r="D45" s="29" t="s">
        <v>151</v>
      </c>
      <c r="E45" s="83" t="s">
        <v>365</v>
      </c>
      <c r="F45" s="84" t="s">
        <v>7</v>
      </c>
      <c r="G45" s="84" t="s">
        <v>367</v>
      </c>
      <c r="H45" s="83"/>
      <c r="I45" s="84"/>
      <c r="J45" s="84"/>
      <c r="K45" s="99" t="s">
        <v>190</v>
      </c>
      <c r="L45" s="84" t="s">
        <v>8</v>
      </c>
      <c r="M45" s="84" t="s">
        <v>9</v>
      </c>
      <c r="N45" s="44">
        <v>36102149</v>
      </c>
      <c r="O45" s="44">
        <v>30548091.01</v>
      </c>
      <c r="P45" s="44">
        <v>38407918</v>
      </c>
      <c r="Q45" s="44">
        <v>38407918</v>
      </c>
      <c r="R45" s="44">
        <v>38407918</v>
      </c>
      <c r="S45" s="44">
        <v>38407918</v>
      </c>
      <c r="T45" s="24"/>
    </row>
    <row r="46" spans="1:20" ht="275.25" customHeight="1">
      <c r="A46" s="49" t="s">
        <v>168</v>
      </c>
      <c r="B46" s="50" t="s">
        <v>74</v>
      </c>
      <c r="C46" s="49" t="s">
        <v>73</v>
      </c>
      <c r="D46" s="95"/>
      <c r="E46" s="96"/>
      <c r="F46" s="97"/>
      <c r="G46" s="97"/>
      <c r="H46" s="96"/>
      <c r="I46" s="97"/>
      <c r="J46" s="97"/>
      <c r="K46" s="96"/>
      <c r="L46" s="97"/>
      <c r="M46" s="97"/>
      <c r="N46" s="47"/>
      <c r="O46" s="47"/>
      <c r="P46" s="47"/>
      <c r="Q46" s="47"/>
      <c r="R46" s="47"/>
      <c r="S46" s="47"/>
      <c r="T46" s="48"/>
    </row>
    <row r="47" spans="1:20" ht="354" customHeight="1">
      <c r="A47" s="19" t="s">
        <v>75</v>
      </c>
      <c r="B47" s="31" t="s">
        <v>76</v>
      </c>
      <c r="C47" s="19" t="s">
        <v>77</v>
      </c>
      <c r="D47" s="102"/>
      <c r="E47" s="96"/>
      <c r="F47" s="97"/>
      <c r="G47" s="97"/>
      <c r="H47" s="96"/>
      <c r="I47" s="97"/>
      <c r="J47" s="97"/>
      <c r="K47" s="96"/>
      <c r="L47" s="97"/>
      <c r="M47" s="97"/>
      <c r="N47" s="85">
        <f aca="true" t="shared" si="3" ref="N47:S47">SUM(N48:N64)</f>
        <v>604061262.9499999</v>
      </c>
      <c r="O47" s="85">
        <f t="shared" si="3"/>
        <v>603800755.0600001</v>
      </c>
      <c r="P47" s="85">
        <f t="shared" si="3"/>
        <v>595936675</v>
      </c>
      <c r="Q47" s="85">
        <f t="shared" si="3"/>
        <v>595899875</v>
      </c>
      <c r="R47" s="85">
        <f t="shared" si="3"/>
        <v>595899875</v>
      </c>
      <c r="S47" s="85">
        <f t="shared" si="3"/>
        <v>595899875</v>
      </c>
      <c r="T47" s="21"/>
    </row>
    <row r="48" spans="1:20" ht="249.75" customHeight="1">
      <c r="A48" s="22" t="s">
        <v>78</v>
      </c>
      <c r="B48" s="30" t="s">
        <v>79</v>
      </c>
      <c r="C48" s="22" t="s">
        <v>80</v>
      </c>
      <c r="D48" s="59" t="s">
        <v>372</v>
      </c>
      <c r="E48" s="60" t="s">
        <v>365</v>
      </c>
      <c r="F48" s="61" t="s">
        <v>254</v>
      </c>
      <c r="G48" s="61" t="s">
        <v>367</v>
      </c>
      <c r="H48" s="62" t="s">
        <v>228</v>
      </c>
      <c r="I48" s="61" t="s">
        <v>191</v>
      </c>
      <c r="J48" s="61" t="s">
        <v>264</v>
      </c>
      <c r="K48" s="60"/>
      <c r="L48" s="61"/>
      <c r="M48" s="61"/>
      <c r="N48" s="44">
        <v>1708600</v>
      </c>
      <c r="O48" s="44">
        <v>1706250.81</v>
      </c>
      <c r="P48" s="44">
        <v>1843500</v>
      </c>
      <c r="Q48" s="44">
        <v>1843500</v>
      </c>
      <c r="R48" s="44">
        <v>1843500</v>
      </c>
      <c r="S48" s="44">
        <v>1843500</v>
      </c>
      <c r="T48" s="21"/>
    </row>
    <row r="49" spans="1:20" ht="343.5" customHeight="1">
      <c r="A49" s="22" t="s">
        <v>109</v>
      </c>
      <c r="B49" s="30" t="s">
        <v>81</v>
      </c>
      <c r="C49" s="22" t="s">
        <v>82</v>
      </c>
      <c r="D49" s="59" t="s">
        <v>270</v>
      </c>
      <c r="E49" s="60" t="s">
        <v>271</v>
      </c>
      <c r="F49" s="61" t="s">
        <v>272</v>
      </c>
      <c r="G49" s="61" t="s">
        <v>273</v>
      </c>
      <c r="H49" s="62" t="s">
        <v>274</v>
      </c>
      <c r="I49" s="61" t="s">
        <v>8</v>
      </c>
      <c r="J49" s="61" t="s">
        <v>275</v>
      </c>
      <c r="K49" s="60"/>
      <c r="L49" s="61"/>
      <c r="M49" s="61"/>
      <c r="N49" s="44"/>
      <c r="O49" s="44"/>
      <c r="P49" s="44">
        <v>39500</v>
      </c>
      <c r="Q49" s="44">
        <v>39500</v>
      </c>
      <c r="R49" s="44">
        <v>39500</v>
      </c>
      <c r="S49" s="44">
        <v>39500</v>
      </c>
      <c r="T49" s="21"/>
    </row>
    <row r="50" spans="1:20" ht="247.5" customHeight="1">
      <c r="A50" s="22" t="s">
        <v>110</v>
      </c>
      <c r="B50" s="30" t="s">
        <v>83</v>
      </c>
      <c r="C50" s="22" t="s">
        <v>84</v>
      </c>
      <c r="D50" s="103" t="s">
        <v>205</v>
      </c>
      <c r="E50" s="60" t="s">
        <v>365</v>
      </c>
      <c r="F50" s="61" t="s">
        <v>254</v>
      </c>
      <c r="G50" s="61" t="s">
        <v>367</v>
      </c>
      <c r="H50" s="104" t="s">
        <v>35</v>
      </c>
      <c r="I50" s="105" t="s">
        <v>265</v>
      </c>
      <c r="J50" s="105" t="s">
        <v>36</v>
      </c>
      <c r="K50" s="83" t="s">
        <v>209</v>
      </c>
      <c r="L50" s="84" t="s">
        <v>369</v>
      </c>
      <c r="M50" s="84" t="s">
        <v>370</v>
      </c>
      <c r="N50" s="44">
        <v>5000</v>
      </c>
      <c r="O50" s="44">
        <v>4995</v>
      </c>
      <c r="P50" s="44">
        <v>5000</v>
      </c>
      <c r="Q50" s="44">
        <v>5000</v>
      </c>
      <c r="R50" s="44">
        <v>5000</v>
      </c>
      <c r="S50" s="44">
        <v>5000</v>
      </c>
      <c r="T50" s="21"/>
    </row>
    <row r="51" spans="1:20" ht="409.5" customHeight="1">
      <c r="A51" s="22" t="s">
        <v>111</v>
      </c>
      <c r="B51" s="30" t="s">
        <v>85</v>
      </c>
      <c r="C51" s="22" t="s">
        <v>86</v>
      </c>
      <c r="D51" s="106" t="s">
        <v>161</v>
      </c>
      <c r="E51" s="60" t="s">
        <v>365</v>
      </c>
      <c r="F51" s="61" t="s">
        <v>254</v>
      </c>
      <c r="G51" s="61" t="s">
        <v>367</v>
      </c>
      <c r="H51" s="107" t="s">
        <v>260</v>
      </c>
      <c r="I51" s="108" t="s">
        <v>369</v>
      </c>
      <c r="J51" s="108" t="s">
        <v>247</v>
      </c>
      <c r="K51" s="107" t="s">
        <v>162</v>
      </c>
      <c r="L51" s="108" t="s">
        <v>369</v>
      </c>
      <c r="M51" s="108" t="s">
        <v>370</v>
      </c>
      <c r="N51" s="44">
        <v>330091500</v>
      </c>
      <c r="O51" s="44">
        <v>330091500</v>
      </c>
      <c r="P51" s="44">
        <v>321687100</v>
      </c>
      <c r="Q51" s="44">
        <v>321687100</v>
      </c>
      <c r="R51" s="44">
        <v>321687100</v>
      </c>
      <c r="S51" s="44">
        <v>321687100</v>
      </c>
      <c r="T51" s="21"/>
    </row>
    <row r="52" spans="1:20" ht="409.5" customHeight="1">
      <c r="A52" s="22" t="s">
        <v>112</v>
      </c>
      <c r="B52" s="30" t="s">
        <v>87</v>
      </c>
      <c r="C52" s="22" t="s">
        <v>88</v>
      </c>
      <c r="D52" s="59" t="s">
        <v>276</v>
      </c>
      <c r="E52" s="60" t="s">
        <v>365</v>
      </c>
      <c r="F52" s="61" t="s">
        <v>254</v>
      </c>
      <c r="G52" s="61" t="s">
        <v>367</v>
      </c>
      <c r="H52" s="32" t="s">
        <v>124</v>
      </c>
      <c r="I52" s="33" t="s">
        <v>125</v>
      </c>
      <c r="J52" s="33" t="s">
        <v>126</v>
      </c>
      <c r="K52" s="60" t="s">
        <v>202</v>
      </c>
      <c r="L52" s="33" t="s">
        <v>127</v>
      </c>
      <c r="M52" s="33" t="s">
        <v>128</v>
      </c>
      <c r="N52" s="44">
        <v>5106985</v>
      </c>
      <c r="O52" s="44">
        <v>5104585</v>
      </c>
      <c r="P52" s="44">
        <v>5352375</v>
      </c>
      <c r="Q52" s="44">
        <v>5352375</v>
      </c>
      <c r="R52" s="44">
        <v>5352375</v>
      </c>
      <c r="S52" s="44">
        <v>5352375</v>
      </c>
      <c r="T52" s="21"/>
    </row>
    <row r="53" spans="1:20" ht="409.5" customHeight="1">
      <c r="A53" s="22" t="s">
        <v>113</v>
      </c>
      <c r="B53" s="41" t="s">
        <v>143</v>
      </c>
      <c r="C53" s="35">
        <v>2540</v>
      </c>
      <c r="D53" s="35" t="s">
        <v>129</v>
      </c>
      <c r="E53" s="35" t="s">
        <v>192</v>
      </c>
      <c r="F53" s="35" t="s">
        <v>193</v>
      </c>
      <c r="G53" s="35" t="s">
        <v>194</v>
      </c>
      <c r="H53" s="35" t="s">
        <v>267</v>
      </c>
      <c r="I53" s="35" t="s">
        <v>195</v>
      </c>
      <c r="J53" s="35" t="s">
        <v>36</v>
      </c>
      <c r="K53" s="35" t="s">
        <v>256</v>
      </c>
      <c r="L53" s="35" t="s">
        <v>369</v>
      </c>
      <c r="M53" s="36" t="s">
        <v>266</v>
      </c>
      <c r="N53" s="44">
        <v>238562500</v>
      </c>
      <c r="O53" s="44">
        <v>238562010.14</v>
      </c>
      <c r="P53" s="44">
        <v>229985900</v>
      </c>
      <c r="Q53" s="44">
        <v>229985900</v>
      </c>
      <c r="R53" s="44">
        <v>229985900</v>
      </c>
      <c r="S53" s="44">
        <v>229985900</v>
      </c>
      <c r="T53" s="35"/>
    </row>
    <row r="54" spans="1:20" ht="387" customHeight="1">
      <c r="A54" s="22" t="s">
        <v>114</v>
      </c>
      <c r="B54" s="30" t="s">
        <v>89</v>
      </c>
      <c r="C54" s="22" t="s">
        <v>90</v>
      </c>
      <c r="D54" s="59" t="s">
        <v>262</v>
      </c>
      <c r="E54" s="60" t="s">
        <v>365</v>
      </c>
      <c r="F54" s="61" t="s">
        <v>254</v>
      </c>
      <c r="G54" s="61" t="s">
        <v>367</v>
      </c>
      <c r="H54" s="62" t="s">
        <v>35</v>
      </c>
      <c r="I54" s="61" t="s">
        <v>263</v>
      </c>
      <c r="J54" s="61" t="s">
        <v>264</v>
      </c>
      <c r="K54" s="60"/>
      <c r="L54" s="61"/>
      <c r="M54" s="61"/>
      <c r="N54" s="44">
        <v>1601852</v>
      </c>
      <c r="O54" s="44">
        <v>1547035.32</v>
      </c>
      <c r="P54" s="44">
        <v>1659100</v>
      </c>
      <c r="Q54" s="44">
        <v>1659100</v>
      </c>
      <c r="R54" s="44">
        <v>1659100</v>
      </c>
      <c r="S54" s="44">
        <v>1659100</v>
      </c>
      <c r="T54" s="21"/>
    </row>
    <row r="55" spans="1:20" ht="409.5" customHeight="1">
      <c r="A55" s="22" t="s">
        <v>115</v>
      </c>
      <c r="B55" s="30" t="s">
        <v>91</v>
      </c>
      <c r="C55" s="22" t="s">
        <v>92</v>
      </c>
      <c r="D55" s="106" t="s">
        <v>250</v>
      </c>
      <c r="E55" s="60" t="s">
        <v>365</v>
      </c>
      <c r="F55" s="61" t="s">
        <v>254</v>
      </c>
      <c r="G55" s="61" t="s">
        <v>367</v>
      </c>
      <c r="H55" s="109" t="s">
        <v>35</v>
      </c>
      <c r="I55" s="108" t="s">
        <v>196</v>
      </c>
      <c r="J55" s="108" t="s">
        <v>264</v>
      </c>
      <c r="K55" s="109" t="s">
        <v>251</v>
      </c>
      <c r="L55" s="108" t="s">
        <v>8</v>
      </c>
      <c r="M55" s="108" t="s">
        <v>252</v>
      </c>
      <c r="N55" s="44">
        <v>11574400</v>
      </c>
      <c r="O55" s="44">
        <v>11574262.77</v>
      </c>
      <c r="P55" s="44">
        <v>14976900</v>
      </c>
      <c r="Q55" s="44">
        <v>14976900</v>
      </c>
      <c r="R55" s="44">
        <v>14976900</v>
      </c>
      <c r="S55" s="44">
        <v>14976900</v>
      </c>
      <c r="T55" s="21"/>
    </row>
    <row r="56" spans="1:20" ht="268.5" customHeight="1">
      <c r="A56" s="22" t="s">
        <v>116</v>
      </c>
      <c r="B56" s="30" t="s">
        <v>93</v>
      </c>
      <c r="C56" s="22" t="s">
        <v>94</v>
      </c>
      <c r="D56" s="37">
        <v>1003</v>
      </c>
      <c r="E56" s="42" t="s">
        <v>130</v>
      </c>
      <c r="F56" s="42" t="s">
        <v>131</v>
      </c>
      <c r="G56" s="42" t="s">
        <v>132</v>
      </c>
      <c r="H56" s="42" t="s">
        <v>133</v>
      </c>
      <c r="I56" s="42" t="s">
        <v>134</v>
      </c>
      <c r="J56" s="42" t="s">
        <v>264</v>
      </c>
      <c r="K56" s="42" t="s">
        <v>202</v>
      </c>
      <c r="L56" s="38" t="s">
        <v>135</v>
      </c>
      <c r="M56" s="38" t="s">
        <v>136</v>
      </c>
      <c r="N56" s="44">
        <v>348400</v>
      </c>
      <c r="O56" s="44">
        <v>279695.84</v>
      </c>
      <c r="P56" s="44">
        <v>354200</v>
      </c>
      <c r="Q56" s="44">
        <v>354200</v>
      </c>
      <c r="R56" s="44">
        <v>354200</v>
      </c>
      <c r="S56" s="44">
        <v>354200</v>
      </c>
      <c r="T56" s="21"/>
    </row>
    <row r="57" spans="1:20" ht="246" customHeight="1">
      <c r="A57" s="22" t="s">
        <v>117</v>
      </c>
      <c r="B57" s="30" t="s">
        <v>95</v>
      </c>
      <c r="C57" s="22" t="s">
        <v>96</v>
      </c>
      <c r="D57" s="59" t="s">
        <v>262</v>
      </c>
      <c r="E57" s="60" t="s">
        <v>365</v>
      </c>
      <c r="F57" s="61" t="s">
        <v>254</v>
      </c>
      <c r="G57" s="61" t="s">
        <v>367</v>
      </c>
      <c r="H57" s="62" t="s">
        <v>35</v>
      </c>
      <c r="I57" s="61" t="s">
        <v>257</v>
      </c>
      <c r="J57" s="61" t="s">
        <v>264</v>
      </c>
      <c r="K57" s="60"/>
      <c r="L57" s="61"/>
      <c r="M57" s="61"/>
      <c r="N57" s="44">
        <v>548200</v>
      </c>
      <c r="O57" s="44">
        <v>525164.11</v>
      </c>
      <c r="P57" s="44">
        <v>548200</v>
      </c>
      <c r="Q57" s="44">
        <v>548200</v>
      </c>
      <c r="R57" s="44">
        <v>548200</v>
      </c>
      <c r="S57" s="44">
        <v>548200</v>
      </c>
      <c r="T57" s="21"/>
    </row>
    <row r="58" spans="1:20" ht="280.5" customHeight="1">
      <c r="A58" s="22" t="s">
        <v>118</v>
      </c>
      <c r="B58" s="30" t="s">
        <v>97</v>
      </c>
      <c r="C58" s="22" t="s">
        <v>98</v>
      </c>
      <c r="D58" s="59" t="s">
        <v>163</v>
      </c>
      <c r="E58" s="60" t="s">
        <v>365</v>
      </c>
      <c r="F58" s="61" t="s">
        <v>254</v>
      </c>
      <c r="G58" s="61" t="s">
        <v>367</v>
      </c>
      <c r="H58" s="62" t="s">
        <v>35</v>
      </c>
      <c r="I58" s="61" t="s">
        <v>164</v>
      </c>
      <c r="J58" s="61" t="s">
        <v>264</v>
      </c>
      <c r="K58" s="60" t="s">
        <v>223</v>
      </c>
      <c r="L58" s="61" t="s">
        <v>369</v>
      </c>
      <c r="M58" s="61" t="s">
        <v>370</v>
      </c>
      <c r="N58" s="44">
        <v>156846.91</v>
      </c>
      <c r="O58" s="44">
        <v>56881.81</v>
      </c>
      <c r="P58" s="44">
        <v>195100</v>
      </c>
      <c r="Q58" s="44">
        <v>195100</v>
      </c>
      <c r="R58" s="44">
        <v>195100</v>
      </c>
      <c r="S58" s="44">
        <v>195100</v>
      </c>
      <c r="T58" s="21"/>
    </row>
    <row r="59" spans="1:20" ht="202.5" customHeight="1">
      <c r="A59" s="22" t="s">
        <v>119</v>
      </c>
      <c r="B59" s="30" t="s">
        <v>99</v>
      </c>
      <c r="C59" s="22" t="s">
        <v>100</v>
      </c>
      <c r="D59" s="59" t="s">
        <v>165</v>
      </c>
      <c r="E59" s="60" t="s">
        <v>365</v>
      </c>
      <c r="F59" s="61" t="s">
        <v>254</v>
      </c>
      <c r="G59" s="61" t="s">
        <v>367</v>
      </c>
      <c r="H59" s="60" t="s">
        <v>166</v>
      </c>
      <c r="I59" s="61" t="s">
        <v>369</v>
      </c>
      <c r="J59" s="61" t="s">
        <v>167</v>
      </c>
      <c r="K59" s="60" t="s">
        <v>202</v>
      </c>
      <c r="L59" s="61" t="s">
        <v>369</v>
      </c>
      <c r="M59" s="61" t="s">
        <v>370</v>
      </c>
      <c r="N59" s="44">
        <v>1312400</v>
      </c>
      <c r="O59" s="44">
        <v>1312400</v>
      </c>
      <c r="P59" s="44">
        <v>2952900</v>
      </c>
      <c r="Q59" s="44">
        <v>2952900</v>
      </c>
      <c r="R59" s="44">
        <v>2952900</v>
      </c>
      <c r="S59" s="44">
        <v>2952900</v>
      </c>
      <c r="T59" s="21"/>
    </row>
    <row r="60" spans="1:20" ht="358.5" customHeight="1">
      <c r="A60" s="22" t="s">
        <v>120</v>
      </c>
      <c r="B60" s="30" t="s">
        <v>101</v>
      </c>
      <c r="C60" s="22" t="s">
        <v>102</v>
      </c>
      <c r="D60" s="37">
        <v>1003</v>
      </c>
      <c r="E60" s="42" t="s">
        <v>137</v>
      </c>
      <c r="F60" s="42" t="s">
        <v>138</v>
      </c>
      <c r="G60" s="42" t="s">
        <v>139</v>
      </c>
      <c r="H60" s="42"/>
      <c r="I60" s="42"/>
      <c r="J60" s="43"/>
      <c r="K60" s="42" t="s">
        <v>202</v>
      </c>
      <c r="L60" s="38" t="s">
        <v>369</v>
      </c>
      <c r="M60" s="38" t="s">
        <v>136</v>
      </c>
      <c r="N60" s="44">
        <v>3433061.17</v>
      </c>
      <c r="O60" s="44">
        <v>3433061.17</v>
      </c>
      <c r="P60" s="44">
        <v>4030700</v>
      </c>
      <c r="Q60" s="44">
        <v>4030700</v>
      </c>
      <c r="R60" s="44">
        <v>4030700</v>
      </c>
      <c r="S60" s="44">
        <v>4030700</v>
      </c>
      <c r="T60" s="21"/>
    </row>
    <row r="61" spans="1:20" ht="409.5" customHeight="1">
      <c r="A61" s="22" t="s">
        <v>121</v>
      </c>
      <c r="B61" s="30" t="s">
        <v>103</v>
      </c>
      <c r="C61" s="22" t="s">
        <v>104</v>
      </c>
      <c r="D61" s="37">
        <v>1001</v>
      </c>
      <c r="E61" s="42" t="s">
        <v>365</v>
      </c>
      <c r="F61" s="42" t="s">
        <v>254</v>
      </c>
      <c r="G61" s="42" t="s">
        <v>255</v>
      </c>
      <c r="H61" s="42" t="s">
        <v>140</v>
      </c>
      <c r="I61" s="42" t="s">
        <v>141</v>
      </c>
      <c r="J61" s="42" t="s">
        <v>142</v>
      </c>
      <c r="K61" s="42" t="s">
        <v>202</v>
      </c>
      <c r="L61" s="38" t="s">
        <v>369</v>
      </c>
      <c r="M61" s="38" t="s">
        <v>136</v>
      </c>
      <c r="N61" s="44">
        <v>171217.87</v>
      </c>
      <c r="O61" s="44">
        <v>171217.87</v>
      </c>
      <c r="P61" s="44">
        <v>174800</v>
      </c>
      <c r="Q61" s="44">
        <v>174800</v>
      </c>
      <c r="R61" s="44">
        <v>174800</v>
      </c>
      <c r="S61" s="91">
        <v>174800</v>
      </c>
      <c r="T61" s="21"/>
    </row>
    <row r="62" spans="1:20" ht="260.25" customHeight="1">
      <c r="A62" s="22" t="s">
        <v>122</v>
      </c>
      <c r="B62" s="30" t="s">
        <v>105</v>
      </c>
      <c r="C62" s="22" t="s">
        <v>106</v>
      </c>
      <c r="D62" s="103" t="s">
        <v>269</v>
      </c>
      <c r="E62" s="60" t="s">
        <v>365</v>
      </c>
      <c r="F62" s="61" t="s">
        <v>254</v>
      </c>
      <c r="G62" s="61" t="s">
        <v>367</v>
      </c>
      <c r="H62" s="104" t="s">
        <v>35</v>
      </c>
      <c r="I62" s="105" t="s">
        <v>245</v>
      </c>
      <c r="J62" s="105" t="s">
        <v>36</v>
      </c>
      <c r="K62" s="110"/>
      <c r="L62" s="105"/>
      <c r="M62" s="105"/>
      <c r="N62" s="44">
        <v>1369800</v>
      </c>
      <c r="O62" s="44">
        <v>1362476</v>
      </c>
      <c r="P62" s="44">
        <v>1369800</v>
      </c>
      <c r="Q62" s="44">
        <v>1369800</v>
      </c>
      <c r="R62" s="44">
        <v>1369800</v>
      </c>
      <c r="S62" s="44">
        <v>1369800</v>
      </c>
      <c r="T62" s="21"/>
    </row>
    <row r="63" spans="1:20" ht="409.5" customHeight="1">
      <c r="A63" s="22" t="s">
        <v>123</v>
      </c>
      <c r="B63" s="30" t="s">
        <v>107</v>
      </c>
      <c r="C63" s="22" t="s">
        <v>108</v>
      </c>
      <c r="D63" s="106" t="s">
        <v>250</v>
      </c>
      <c r="E63" s="60" t="s">
        <v>365</v>
      </c>
      <c r="F63" s="61" t="s">
        <v>254</v>
      </c>
      <c r="G63" s="61" t="s">
        <v>367</v>
      </c>
      <c r="H63" s="109" t="s">
        <v>159</v>
      </c>
      <c r="I63" s="108" t="s">
        <v>197</v>
      </c>
      <c r="J63" s="108" t="s">
        <v>160</v>
      </c>
      <c r="K63" s="109" t="s">
        <v>251</v>
      </c>
      <c r="L63" s="108" t="s">
        <v>8</v>
      </c>
      <c r="M63" s="108" t="s">
        <v>252</v>
      </c>
      <c r="N63" s="44">
        <v>8070500</v>
      </c>
      <c r="O63" s="44">
        <v>8069219.22</v>
      </c>
      <c r="P63" s="44">
        <f>9843700+881100</f>
        <v>10724800</v>
      </c>
      <c r="Q63" s="44">
        <f>9843700+881100</f>
        <v>10724800</v>
      </c>
      <c r="R63" s="44">
        <f>9843700+881100</f>
        <v>10724800</v>
      </c>
      <c r="S63" s="44">
        <f>9843700+881100</f>
        <v>10724800</v>
      </c>
      <c r="T63" s="21"/>
    </row>
    <row r="64" spans="1:20" ht="409.5" customHeight="1">
      <c r="A64" s="22" t="s">
        <v>298</v>
      </c>
      <c r="B64" s="53" t="s">
        <v>299</v>
      </c>
      <c r="C64" s="54" t="s">
        <v>300</v>
      </c>
      <c r="D64" s="59" t="s">
        <v>372</v>
      </c>
      <c r="E64" s="60" t="s">
        <v>365</v>
      </c>
      <c r="F64" s="61" t="s">
        <v>254</v>
      </c>
      <c r="G64" s="61" t="s">
        <v>367</v>
      </c>
      <c r="H64" s="62" t="s">
        <v>35</v>
      </c>
      <c r="I64" s="61" t="s">
        <v>198</v>
      </c>
      <c r="J64" s="61" t="s">
        <v>36</v>
      </c>
      <c r="K64" s="60"/>
      <c r="L64" s="61"/>
      <c r="M64" s="61"/>
      <c r="N64" s="55">
        <v>0</v>
      </c>
      <c r="O64" s="55">
        <v>0</v>
      </c>
      <c r="P64" s="55">
        <v>36800</v>
      </c>
      <c r="Q64" s="55"/>
      <c r="R64" s="55"/>
      <c r="S64" s="55"/>
      <c r="T64" s="56"/>
    </row>
    <row r="65" spans="1:20" ht="13.5" customHeight="1">
      <c r="A65" s="51"/>
      <c r="B65" s="52"/>
      <c r="C65" s="52"/>
      <c r="D65" s="52"/>
      <c r="E65" s="52"/>
      <c r="F65" s="52"/>
      <c r="G65" s="52"/>
      <c r="H65" s="52"/>
      <c r="I65" s="52"/>
      <c r="J65" s="52"/>
      <c r="K65" s="52"/>
      <c r="L65" s="52"/>
      <c r="M65" s="52"/>
      <c r="N65" s="52"/>
      <c r="O65" s="52"/>
      <c r="P65" s="52"/>
      <c r="Q65" s="52"/>
      <c r="R65" s="89"/>
      <c r="S65" s="89"/>
      <c r="T65" s="52"/>
    </row>
    <row r="67" spans="2:20" ht="25.5" customHeight="1">
      <c r="B67" s="76" t="s">
        <v>169</v>
      </c>
      <c r="C67" s="46"/>
      <c r="D67" s="46"/>
      <c r="E67" s="46"/>
      <c r="F67" s="46"/>
      <c r="G67" s="46"/>
      <c r="H67" s="46"/>
      <c r="I67" s="46"/>
      <c r="J67" s="46"/>
      <c r="K67" s="46"/>
      <c r="L67" s="46"/>
      <c r="M67" s="46"/>
      <c r="N67" s="46"/>
      <c r="O67" s="46"/>
      <c r="P67" s="46"/>
      <c r="Q67" s="46"/>
      <c r="R67" s="46"/>
      <c r="S67" s="46"/>
      <c r="T67" s="46"/>
    </row>
    <row r="70" spans="2:12" ht="30" customHeight="1">
      <c r="B70" s="74" t="s">
        <v>322</v>
      </c>
      <c r="C70" s="75"/>
      <c r="D70" s="75"/>
      <c r="E70" s="75"/>
      <c r="F70" s="75"/>
      <c r="G70" s="75"/>
      <c r="H70" s="75"/>
      <c r="I70" s="75"/>
      <c r="J70" s="75"/>
      <c r="K70" s="75"/>
      <c r="L70" s="75"/>
    </row>
    <row r="73" ht="12.75" customHeight="1">
      <c r="D73" s="1"/>
    </row>
  </sheetData>
  <sheetProtection/>
  <mergeCells count="23">
    <mergeCell ref="A15:C17"/>
    <mergeCell ref="D15:D17"/>
    <mergeCell ref="E15:M15"/>
    <mergeCell ref="E16:G16"/>
    <mergeCell ref="K16:M16"/>
    <mergeCell ref="H16:J16"/>
    <mergeCell ref="R16:S16"/>
    <mergeCell ref="T15:T17"/>
    <mergeCell ref="N16:O16"/>
    <mergeCell ref="P16:P17"/>
    <mergeCell ref="Q16:Q17"/>
    <mergeCell ref="N15:S15"/>
    <mergeCell ref="B70:L70"/>
    <mergeCell ref="B67:T67"/>
    <mergeCell ref="C8:D8"/>
    <mergeCell ref="A12:T12"/>
    <mergeCell ref="A13:T13"/>
    <mergeCell ref="A1:T1"/>
    <mergeCell ref="A2:T2"/>
    <mergeCell ref="A3:T3"/>
    <mergeCell ref="A4:T4"/>
    <mergeCell ref="A6:T6"/>
    <mergeCell ref="L5:T5"/>
  </mergeCells>
  <printOptions horizontalCentered="1"/>
  <pageMargins left="0.22" right="0.24" top="0.2755905511811024" bottom="0.31496062992125984" header="0" footer="0"/>
  <pageSetup firstPageNumber="4" useFirstPageNumber="1" fitToHeight="0" fitToWidth="1" horizontalDpi="600" verticalDpi="600" orientation="landscape" paperSize="9" scale="42" r:id="rId1"/>
  <headerFooter alignWithMargins="0">
    <oddFooter>&amp;L&amp;C&amp;R&amp;P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nakuznecova</dc:creator>
  <cp:keywords/>
  <dc:description>POI HSSF rep:2.35.1.77</dc:description>
  <cp:lastModifiedBy>nakuznecova</cp:lastModifiedBy>
  <cp:lastPrinted>2016-06-24T13:27:41Z</cp:lastPrinted>
  <dcterms:created xsi:type="dcterms:W3CDTF">2015-06-11T08:22:54Z</dcterms:created>
  <dcterms:modified xsi:type="dcterms:W3CDTF">2016-06-24T13:28:21Z</dcterms:modified>
  <cp:category/>
  <cp:version/>
  <cp:contentType/>
  <cp:contentStatus/>
</cp:coreProperties>
</file>